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50" yWindow="105" windowWidth="14925" windowHeight="11880" tabRatio="350"/>
  </bookViews>
  <sheets>
    <sheet name="NAS" sheetId="1" r:id="rId1"/>
  </sheets>
  <externalReferences>
    <externalReference r:id="rId2"/>
  </externalReferences>
  <definedNames>
    <definedName name="Account_Index_List">[1]Account!$B$22:$B$98</definedName>
    <definedName name="Account_List">'[1]Account Info'!$B$14:$B$67</definedName>
    <definedName name="Country_INDX_List">[1]Country!$B$21:$B$86</definedName>
    <definedName name="Country_List">'[1]Country List'!$A$2:$A$256</definedName>
  </definedNames>
  <calcPr calcId="145621"/>
</workbook>
</file>

<file path=xl/calcChain.xml><?xml version="1.0" encoding="utf-8"?>
<calcChain xmlns="http://schemas.openxmlformats.org/spreadsheetml/2006/main">
  <c r="G49" i="1" l="1"/>
  <c r="H49" i="1" s="1"/>
  <c r="G48" i="1"/>
  <c r="H48" i="1" s="1"/>
  <c r="G42" i="1"/>
  <c r="H42" i="1" s="1"/>
  <c r="G41" i="1"/>
  <c r="H41" i="1" s="1"/>
  <c r="G8" i="1" l="1"/>
  <c r="H8" i="1" s="1"/>
  <c r="G9" i="1"/>
  <c r="H9" i="1" s="1"/>
  <c r="G10" i="1"/>
  <c r="H10" i="1" s="1"/>
  <c r="G11" i="1"/>
  <c r="H11" i="1" s="1"/>
  <c r="G12" i="1"/>
  <c r="H12" i="1"/>
  <c r="G13" i="1"/>
  <c r="H13" i="1" s="1"/>
  <c r="G14" i="1"/>
  <c r="H14" i="1" s="1"/>
  <c r="G15" i="1"/>
  <c r="H15" i="1"/>
  <c r="G16" i="1"/>
  <c r="H16" i="1" s="1"/>
  <c r="G17" i="1"/>
  <c r="H17" i="1"/>
  <c r="G18" i="1"/>
  <c r="H18" i="1"/>
  <c r="G19" i="1"/>
  <c r="H19" i="1"/>
  <c r="G20" i="1"/>
  <c r="H20" i="1"/>
  <c r="G21" i="1"/>
  <c r="H21" i="1" s="1"/>
  <c r="G22" i="1"/>
  <c r="H22" i="1" s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 s="1"/>
  <c r="G33" i="1"/>
  <c r="H33" i="1"/>
  <c r="G34" i="1"/>
  <c r="H34" i="1"/>
  <c r="G35" i="1"/>
  <c r="H35" i="1"/>
  <c r="G36" i="1"/>
  <c r="H36" i="1" s="1"/>
  <c r="G37" i="1"/>
  <c r="H37" i="1" s="1"/>
  <c r="G38" i="1"/>
  <c r="H38" i="1" s="1"/>
  <c r="G39" i="1"/>
  <c r="H39" i="1" s="1"/>
  <c r="G40" i="1"/>
  <c r="H40" i="1" s="1"/>
  <c r="G43" i="1"/>
  <c r="H43" i="1" s="1"/>
  <c r="G44" i="1"/>
  <c r="H44" i="1" s="1"/>
  <c r="G45" i="1"/>
  <c r="H45" i="1" s="1"/>
  <c r="G46" i="1"/>
  <c r="H46" i="1" s="1"/>
  <c r="G47" i="1"/>
  <c r="H47" i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/>
  <c r="G58" i="1"/>
  <c r="H58" i="1" s="1"/>
  <c r="G59" i="1"/>
  <c r="H59" i="1" s="1"/>
  <c r="G60" i="1"/>
  <c r="H60" i="1" s="1"/>
  <c r="G61" i="1"/>
  <c r="H61" i="1"/>
  <c r="G62" i="1"/>
  <c r="H62" i="1" s="1"/>
  <c r="G63" i="1"/>
  <c r="H63" i="1" s="1"/>
  <c r="G64" i="1"/>
  <c r="H64" i="1" s="1"/>
  <c r="G65" i="1"/>
  <c r="H65" i="1"/>
  <c r="G66" i="1"/>
  <c r="H66" i="1" s="1"/>
  <c r="G67" i="1"/>
  <c r="H67" i="1" s="1"/>
  <c r="G68" i="1"/>
  <c r="H68" i="1" s="1"/>
  <c r="G69" i="1"/>
  <c r="H69" i="1" s="1"/>
  <c r="G70" i="1"/>
  <c r="H70" i="1" s="1"/>
  <c r="G71" i="1"/>
  <c r="H71" i="1" s="1"/>
  <c r="G72" i="1"/>
  <c r="H72" i="1" s="1"/>
  <c r="G73" i="1"/>
  <c r="H73" i="1" s="1"/>
  <c r="G74" i="1"/>
  <c r="H74" i="1" s="1"/>
  <c r="G75" i="1"/>
  <c r="H75" i="1" s="1"/>
  <c r="G76" i="1"/>
  <c r="H76" i="1" s="1"/>
  <c r="G77" i="1"/>
  <c r="H77" i="1" s="1"/>
  <c r="G78" i="1"/>
  <c r="H78" i="1" s="1"/>
  <c r="G79" i="1"/>
  <c r="H79" i="1" s="1"/>
  <c r="G80" i="1"/>
  <c r="H80" i="1" s="1"/>
  <c r="G81" i="1"/>
  <c r="H81" i="1"/>
  <c r="G82" i="1"/>
  <c r="H82" i="1" s="1"/>
  <c r="G83" i="1"/>
  <c r="H83" i="1" s="1"/>
  <c r="G84" i="1"/>
  <c r="H84" i="1" s="1"/>
  <c r="G85" i="1"/>
  <c r="H85" i="1" s="1"/>
  <c r="G86" i="1"/>
  <c r="H86" i="1" s="1"/>
  <c r="G87" i="1"/>
  <c r="H87" i="1" s="1"/>
  <c r="G88" i="1"/>
  <c r="H88" i="1" s="1"/>
  <c r="G89" i="1"/>
  <c r="H89" i="1"/>
  <c r="G90" i="1"/>
  <c r="H90" i="1" s="1"/>
  <c r="G91" i="1"/>
  <c r="H91" i="1" s="1"/>
  <c r="G92" i="1"/>
  <c r="H92" i="1" s="1"/>
  <c r="G93" i="1"/>
  <c r="H93" i="1"/>
  <c r="G94" i="1"/>
  <c r="H94" i="1" s="1"/>
  <c r="G95" i="1"/>
  <c r="H95" i="1" s="1"/>
  <c r="G96" i="1"/>
  <c r="H96" i="1" s="1"/>
  <c r="G97" i="1"/>
  <c r="H97" i="1"/>
  <c r="G98" i="1"/>
  <c r="H98" i="1" s="1"/>
  <c r="G99" i="1"/>
  <c r="H99" i="1" s="1"/>
  <c r="G100" i="1"/>
  <c r="H100" i="1" s="1"/>
  <c r="G101" i="1"/>
  <c r="H101" i="1" s="1"/>
  <c r="G102" i="1"/>
  <c r="H102" i="1" s="1"/>
  <c r="G103" i="1"/>
  <c r="H103" i="1" s="1"/>
  <c r="G104" i="1"/>
  <c r="H104" i="1" s="1"/>
  <c r="G105" i="1"/>
  <c r="H105" i="1" s="1"/>
  <c r="G106" i="1"/>
  <c r="H106" i="1" s="1"/>
  <c r="G107" i="1"/>
  <c r="H107" i="1" s="1"/>
  <c r="G108" i="1"/>
  <c r="H108" i="1" s="1"/>
  <c r="G109" i="1"/>
  <c r="H109" i="1" s="1"/>
  <c r="G110" i="1"/>
  <c r="H110" i="1" s="1"/>
  <c r="G111" i="1"/>
  <c r="H111" i="1" s="1"/>
  <c r="G112" i="1"/>
  <c r="H112" i="1" s="1"/>
  <c r="G113" i="1"/>
  <c r="H113" i="1"/>
  <c r="G114" i="1"/>
  <c r="H114" i="1" s="1"/>
  <c r="G115" i="1"/>
  <c r="H115" i="1" s="1"/>
  <c r="G116" i="1"/>
  <c r="H116" i="1" s="1"/>
  <c r="G117" i="1"/>
  <c r="H117" i="1" s="1"/>
  <c r="G118" i="1"/>
  <c r="H118" i="1" s="1"/>
  <c r="G119" i="1"/>
  <c r="H119" i="1" s="1"/>
  <c r="G120" i="1"/>
  <c r="H120" i="1" s="1"/>
  <c r="G121" i="1"/>
  <c r="H121" i="1"/>
  <c r="G122" i="1"/>
  <c r="H122" i="1" s="1"/>
  <c r="G123" i="1"/>
  <c r="H123" i="1" s="1"/>
  <c r="G124" i="1"/>
  <c r="H124" i="1" s="1"/>
  <c r="G125" i="1"/>
  <c r="H125" i="1"/>
  <c r="G126" i="1"/>
  <c r="H126" i="1" s="1"/>
  <c r="G127" i="1"/>
  <c r="H127" i="1" s="1"/>
  <c r="G128" i="1"/>
  <c r="H128" i="1" s="1"/>
  <c r="G129" i="1"/>
  <c r="H129" i="1"/>
  <c r="G130" i="1"/>
  <c r="H130" i="1" s="1"/>
  <c r="G131" i="1"/>
  <c r="H131" i="1" s="1"/>
  <c r="G132" i="1"/>
  <c r="H132" i="1" s="1"/>
  <c r="G133" i="1"/>
  <c r="H133" i="1" s="1"/>
  <c r="G134" i="1"/>
  <c r="H134" i="1" s="1"/>
  <c r="G135" i="1"/>
  <c r="H135" i="1" s="1"/>
  <c r="G136" i="1"/>
  <c r="H136" i="1" s="1"/>
  <c r="G137" i="1"/>
  <c r="H137" i="1" s="1"/>
  <c r="G138" i="1"/>
  <c r="H138" i="1" s="1"/>
  <c r="G139" i="1"/>
  <c r="H139" i="1" s="1"/>
  <c r="G140" i="1"/>
  <c r="H140" i="1" s="1"/>
  <c r="G141" i="1"/>
  <c r="H141" i="1" s="1"/>
  <c r="G142" i="1"/>
  <c r="H142" i="1" s="1"/>
  <c r="G143" i="1"/>
  <c r="H143" i="1" s="1"/>
  <c r="G144" i="1"/>
  <c r="H144" i="1" s="1"/>
  <c r="G145" i="1"/>
  <c r="H145" i="1"/>
  <c r="G146" i="1"/>
  <c r="H146" i="1" s="1"/>
  <c r="G147" i="1"/>
  <c r="H147" i="1" s="1"/>
  <c r="G148" i="1"/>
  <c r="H148" i="1" s="1"/>
  <c r="G149" i="1"/>
  <c r="H149" i="1" s="1"/>
  <c r="G150" i="1"/>
  <c r="H150" i="1" s="1"/>
  <c r="G151" i="1"/>
  <c r="H151" i="1" s="1"/>
  <c r="G152" i="1"/>
  <c r="H152" i="1" s="1"/>
  <c r="G153" i="1"/>
  <c r="H153" i="1"/>
  <c r="G170" i="1"/>
  <c r="H170" i="1" s="1"/>
  <c r="G169" i="1"/>
  <c r="H169" i="1" s="1"/>
  <c r="G168" i="1"/>
  <c r="H168" i="1" s="1"/>
  <c r="G159" i="1"/>
  <c r="H159" i="1"/>
  <c r="G158" i="1"/>
  <c r="H158" i="1" s="1"/>
  <c r="G182" i="1"/>
  <c r="H182" i="1" s="1"/>
  <c r="G181" i="1"/>
  <c r="H181" i="1" s="1"/>
  <c r="G174" i="1"/>
  <c r="H174" i="1"/>
  <c r="G173" i="1"/>
  <c r="H173" i="1" s="1"/>
  <c r="G162" i="1"/>
  <c r="H162" i="1" s="1"/>
  <c r="G161" i="1"/>
  <c r="H161" i="1" s="1"/>
  <c r="G180" i="1"/>
  <c r="H180" i="1" s="1"/>
  <c r="G172" i="1"/>
  <c r="H172" i="1" s="1"/>
  <c r="G160" i="1"/>
  <c r="H160" i="1" s="1"/>
  <c r="G154" i="1"/>
  <c r="H154" i="1" s="1"/>
  <c r="G215" i="1"/>
  <c r="H215" i="1" s="1"/>
  <c r="G214" i="1"/>
  <c r="H214" i="1" s="1"/>
  <c r="G213" i="1"/>
  <c r="H213" i="1"/>
  <c r="G212" i="1"/>
  <c r="H212" i="1"/>
  <c r="G211" i="1"/>
  <c r="G210" i="1"/>
  <c r="H210" i="1" s="1"/>
  <c r="G209" i="1"/>
  <c r="H209" i="1" s="1"/>
  <c r="G207" i="1"/>
  <c r="H207" i="1" s="1"/>
  <c r="G171" i="1"/>
  <c r="H171" i="1" s="1"/>
  <c r="G164" i="1"/>
  <c r="H164" i="1" s="1"/>
  <c r="G163" i="1"/>
  <c r="H163" i="1"/>
  <c r="G179" i="1"/>
  <c r="H179" i="1"/>
  <c r="G178" i="1"/>
  <c r="G177" i="1"/>
  <c r="H177" i="1" s="1"/>
  <c r="G176" i="1"/>
  <c r="H176" i="1" s="1"/>
  <c r="G183" i="1"/>
  <c r="H183" i="1" s="1"/>
  <c r="G175" i="1"/>
  <c r="H175" i="1" s="1"/>
  <c r="G194" i="1"/>
  <c r="H194" i="1" s="1"/>
  <c r="G193" i="1"/>
  <c r="H193" i="1" s="1"/>
  <c r="G192" i="1"/>
  <c r="H192" i="1" s="1"/>
  <c r="G220" i="1"/>
  <c r="H220" i="1" s="1"/>
  <c r="G219" i="1"/>
  <c r="H219" i="1" s="1"/>
  <c r="G218" i="1"/>
  <c r="H218" i="1"/>
  <c r="G167" i="1"/>
  <c r="H167" i="1" s="1"/>
  <c r="G166" i="1"/>
  <c r="H166" i="1" s="1"/>
  <c r="G165" i="1"/>
  <c r="H165" i="1" s="1"/>
  <c r="G157" i="1"/>
  <c r="H157" i="1"/>
  <c r="G156" i="1"/>
  <c r="H156" i="1" s="1"/>
  <c r="G155" i="1"/>
  <c r="H155" i="1" s="1"/>
  <c r="G205" i="1"/>
  <c r="H205" i="1" s="1"/>
  <c r="G206" i="1"/>
  <c r="H206" i="1" s="1"/>
  <c r="G204" i="1"/>
  <c r="H204" i="1" s="1"/>
  <c r="G189" i="1"/>
  <c r="H189" i="1"/>
  <c r="G188" i="1"/>
  <c r="H188" i="1"/>
  <c r="G200" i="1"/>
  <c r="H200" i="1"/>
  <c r="G202" i="1"/>
  <c r="H202" i="1" s="1"/>
  <c r="G201" i="1"/>
  <c r="H201" i="1" s="1"/>
  <c r="G191" i="1"/>
  <c r="H191" i="1" s="1"/>
  <c r="G190" i="1"/>
  <c r="H190" i="1" s="1"/>
  <c r="G208" i="1"/>
  <c r="G203" i="1"/>
  <c r="H203" i="1" s="1"/>
  <c r="G199" i="1"/>
  <c r="H199" i="1" s="1"/>
  <c r="G198" i="1"/>
  <c r="H198" i="1"/>
  <c r="H178" i="1"/>
  <c r="H208" i="1"/>
  <c r="H211" i="1"/>
</calcChain>
</file>

<file path=xl/comments1.xml><?xml version="1.0" encoding="utf-8"?>
<comments xmlns="http://schemas.openxmlformats.org/spreadsheetml/2006/main">
  <authors>
    <author>B</author>
  </authors>
  <commentList>
    <comment ref="E7" authorId="0">
      <text>
        <r>
          <rPr>
            <sz val="9"/>
            <color indexed="81"/>
            <rFont val="Tahoma"/>
            <family val="2"/>
            <charset val="238"/>
          </rPr>
          <t>priporočena prodajna cena</t>
        </r>
      </text>
    </comment>
  </commentList>
</comments>
</file>

<file path=xl/sharedStrings.xml><?xml version="1.0" encoding="utf-8"?>
<sst xmlns="http://schemas.openxmlformats.org/spreadsheetml/2006/main" count="1770" uniqueCount="410">
  <si>
    <t>QNAP strežniki</t>
  </si>
  <si>
    <t>Model</t>
  </si>
  <si>
    <t>opomba</t>
  </si>
  <si>
    <t>Qnap</t>
  </si>
  <si>
    <t>za diskov</t>
  </si>
  <si>
    <t>procesor</t>
  </si>
  <si>
    <t>ram</t>
  </si>
  <si>
    <t>USB 2.0</t>
  </si>
  <si>
    <t>garancija</t>
  </si>
  <si>
    <t>tower</t>
  </si>
  <si>
    <t>-</t>
  </si>
  <si>
    <t>24 m</t>
  </si>
  <si>
    <t>opcija</t>
  </si>
  <si>
    <t>rack</t>
  </si>
  <si>
    <t>1 GB DDR3</t>
  </si>
  <si>
    <t>TS-451+-2G</t>
  </si>
  <si>
    <t>TS-451+-8G</t>
  </si>
  <si>
    <t>TS-EC880U-E3-4GE-R2</t>
  </si>
  <si>
    <t>TS-EC1280U-E3-4GE-R2</t>
  </si>
  <si>
    <t>TVS-EC1280U-SAS-RP-8GE-R2</t>
  </si>
  <si>
    <t>TVS-EC1280U-SAS-RP-16G-R2</t>
  </si>
  <si>
    <t>TVS-682-i3-8G</t>
  </si>
  <si>
    <t>TVS-882-i3-8G</t>
  </si>
  <si>
    <t>TVS-882-i5-16G</t>
  </si>
  <si>
    <t>TVS-1282-i3-8G</t>
  </si>
  <si>
    <t>TVS-1282-i5-16G</t>
  </si>
  <si>
    <t>TVS-1282-i7-32G</t>
  </si>
  <si>
    <t>TVS-682T-i3-8G</t>
  </si>
  <si>
    <t>TVS-882T-i5-16G</t>
  </si>
  <si>
    <t>QNAP dodatna oprema</t>
  </si>
  <si>
    <t>rail-kit</t>
  </si>
  <si>
    <t>Dual LAN 1 Gbps</t>
  </si>
  <si>
    <t>Kartica za povezavo strežnika in razširitvene enote. Vgradimo jo lahko v modele TS-879U-RP, TS-EC879U-RP, TS-1279U-RP, TS-EC1279U-RP, TS-1679U-RP, TS-EC1679U-RP, TS-EC1279U-SAS-RP, TS-EC1679U-SAS-RP, TS-870U-RP, TS-1270U-RP</t>
  </si>
  <si>
    <t>RAIL-C01</t>
  </si>
  <si>
    <t>RAIL-B01</t>
  </si>
  <si>
    <t>UX-800U-RP</t>
  </si>
  <si>
    <t>UX-1200U-RP</t>
  </si>
  <si>
    <t>REXP-1220U-RP</t>
  </si>
  <si>
    <t>REXP-1620U-RP</t>
  </si>
  <si>
    <t>Ohišje</t>
  </si>
  <si>
    <t>Dual-wide-port storage expansion card, 12 Gbps</t>
  </si>
  <si>
    <t>RAIL-B02</t>
  </si>
  <si>
    <t>RAIL-A02-90</t>
  </si>
  <si>
    <t>rail-kit za TS-EC2480U-RP</t>
  </si>
  <si>
    <t>RAIL-A03-57</t>
  </si>
  <si>
    <t>razširitvena enota za diske, priključitev na primarni NAS preko USB 3.0, dvojni napajalnik, ne vključuje izvlečnih sani</t>
  </si>
  <si>
    <t>RAIL-B02, po potrebi</t>
  </si>
  <si>
    <t>2x 10GbE SFP+</t>
  </si>
  <si>
    <t>TS-253B-4G</t>
  </si>
  <si>
    <t>TS-253B-8G</t>
  </si>
  <si>
    <t>LAN-10G2T-X550</t>
  </si>
  <si>
    <r>
      <t xml:space="preserve">Dual port </t>
    </r>
    <r>
      <rPr>
        <b/>
        <sz val="8"/>
        <rFont val="Tahoma"/>
        <family val="2"/>
        <charset val="238"/>
      </rPr>
      <t>10 Gbase-T</t>
    </r>
    <r>
      <rPr>
        <sz val="8"/>
        <rFont val="Tahoma"/>
        <family val="2"/>
        <charset val="238"/>
      </rPr>
      <t xml:space="preserve"> (Cat6)</t>
    </r>
  </si>
  <si>
    <t>Intel</t>
  </si>
  <si>
    <t>LAN-10G2-SFP+</t>
  </si>
  <si>
    <r>
      <t xml:space="preserve">Dual port </t>
    </r>
    <r>
      <rPr>
        <b/>
        <sz val="8"/>
        <rFont val="Tahoma"/>
        <family val="2"/>
        <charset val="238"/>
      </rPr>
      <t>10GBASE-SR</t>
    </r>
    <r>
      <rPr>
        <sz val="8"/>
        <rFont val="Tahoma"/>
        <family val="2"/>
        <charset val="238"/>
      </rPr>
      <t>, SFP+, optični moduli niso vključeni</t>
    </r>
  </si>
  <si>
    <t>LAN-10G2SF-MLX</t>
  </si>
  <si>
    <t>TS-453B-4G</t>
  </si>
  <si>
    <t>TS-453B-8G</t>
  </si>
  <si>
    <t>TS-431X-2G</t>
  </si>
  <si>
    <t>TS-431X-8G</t>
  </si>
  <si>
    <t>CPU Benchmark</t>
  </si>
  <si>
    <t>N/P</t>
  </si>
  <si>
    <t>Intel Core i3-6100, 3.7 GHz (Dual-Core)</t>
  </si>
  <si>
    <t>Intel Core i5-6500, 3.6 GHz (Quad-Core)</t>
  </si>
  <si>
    <t>Intel Core i7-6700, 3.4 GHz (Quad-Core)</t>
  </si>
  <si>
    <t xml:space="preserve">Annapurna Labs Alpine AL-212, 1.70 GHz (Dual-Core) </t>
  </si>
  <si>
    <t>2x 3.0, 2x 3.1</t>
  </si>
  <si>
    <t>TVS-882ST3-i7-16G</t>
  </si>
  <si>
    <t>TVS-1282T3-i5-16G</t>
  </si>
  <si>
    <t>TVS-1282T3-i7-32G</t>
  </si>
  <si>
    <t>Intel Core i5-7500, 3.4 GHz (Quad-Core), do 3.8 GHz</t>
  </si>
  <si>
    <t>Intel Core i7-7700, 3.6 GHz (Quad-Core), do 4.2 GHz</t>
  </si>
  <si>
    <t>TVS-1282T3-i7-64G</t>
  </si>
  <si>
    <t>Annapurna Labs Alpine AL-314, 1.70 GHz (Quad-Core), ARM Cortex-A15</t>
  </si>
  <si>
    <r>
      <t xml:space="preserve">Zastopstvo, distribucija, prodaja, servis:     </t>
    </r>
    <r>
      <rPr>
        <b/>
        <sz val="8"/>
        <rFont val="Tahoma"/>
        <family val="2"/>
        <charset val="238"/>
      </rPr>
      <t xml:space="preserve">OMO7 d.o.o., </t>
    </r>
    <r>
      <rPr>
        <sz val="8"/>
        <rFont val="Tahoma"/>
        <family val="2"/>
        <charset val="238"/>
      </rPr>
      <t>Mesarska cesta 36, 1000 Ljubljana, ID za DDV: SI45668558</t>
    </r>
  </si>
  <si>
    <t>Pozor:</t>
  </si>
  <si>
    <t>* tehnični podatki so informativne narave in ne prevzemamo odgovornosti za morebitne napake.</t>
  </si>
  <si>
    <t>* uradni tehnični podatki so na spletni strani www.qnap.com</t>
  </si>
  <si>
    <t>popust2</t>
  </si>
  <si>
    <t>TS-251+-2G</t>
  </si>
  <si>
    <t>TS-251+-8G</t>
  </si>
  <si>
    <t>TS-453BU-4G</t>
  </si>
  <si>
    <t>TS-453BU-8G</t>
  </si>
  <si>
    <t>TS-453BU-RP-4G</t>
  </si>
  <si>
    <t>TS-453BU-RP-8G</t>
  </si>
  <si>
    <t>TS-1273U-8G</t>
  </si>
  <si>
    <t>TS-1273U-RP-8G</t>
  </si>
  <si>
    <t>TS-1273U-RP-16G</t>
  </si>
  <si>
    <t>TS-853BU-4G</t>
  </si>
  <si>
    <t>TS-853BU-8G</t>
  </si>
  <si>
    <t>TS-853BU-RP-4G</t>
  </si>
  <si>
    <t>TS-853BU-RP-8G</t>
  </si>
  <si>
    <t>TS-873U-RP-8G</t>
  </si>
  <si>
    <t>TS-231P2-1G</t>
  </si>
  <si>
    <t>Annapurna Labs Alpine AL-314, 1.70 GHz (Quad-Core)</t>
  </si>
  <si>
    <t>TS-431P2-1G</t>
  </si>
  <si>
    <t>TS-431P2-4G</t>
  </si>
  <si>
    <t>* Cene so brez 22% DDV, razen stolpič K, ki vsebuje DDV.</t>
  </si>
  <si>
    <t>TS-1253BU-4G</t>
  </si>
  <si>
    <t>TS-1253BU-8G</t>
  </si>
  <si>
    <t>TS-1253BU-RP-4G</t>
  </si>
  <si>
    <t>TS-1253BU-RP-8G</t>
  </si>
  <si>
    <t>TS-453B-3Y</t>
  </si>
  <si>
    <t>TS-431X2-2G</t>
  </si>
  <si>
    <t>TS-431X2-8G</t>
  </si>
  <si>
    <t>TS-431X2-3Y</t>
  </si>
  <si>
    <t>TS-431X-3Y</t>
  </si>
  <si>
    <t>TS-253B-3Y</t>
  </si>
  <si>
    <t>TS-251+-3Y</t>
  </si>
  <si>
    <t>TS-231P2-3Y</t>
  </si>
  <si>
    <t>TS-431P2-3Y</t>
  </si>
  <si>
    <t>PPC</t>
  </si>
  <si>
    <t>PPC2</t>
  </si>
  <si>
    <t>PPC2 z DDV 22%</t>
  </si>
  <si>
    <t>podaljšanje garancije na 36 mesecev za TS-231P2-1G ali TS-231P2-4G, napajalnik ni vključen</t>
  </si>
  <si>
    <t>podaljšanje garancije na 36 mesecev za TS-253B-4G ali TS-253B-8G, napajalnik ni vključen</t>
  </si>
  <si>
    <t>podaljšanje garancije na 36 mesecev za TS-431P2-1G ali TS-431P2-4G, napajalnik ni vključen</t>
  </si>
  <si>
    <t>podaljšanje garancije na 36 mesecev za TS-431X-2G ali TS-431X-8G, napajalnik ni vključen</t>
  </si>
  <si>
    <t>podaljšanje garancije na 36 mesecev za TS-431X2-2G ali TS-431X2-8G, napajalnik ni vključen</t>
  </si>
  <si>
    <t>podaljšanje garancije na 36 mesecev za TS-453B-4G ali TS-453B-8G, napajalnik ni vključen</t>
  </si>
  <si>
    <t>TS-431XeU-2G</t>
  </si>
  <si>
    <t>TS-431XeU-8G</t>
  </si>
  <si>
    <t>TS-431XeU-3Y</t>
  </si>
  <si>
    <t>TS-451+-3Y</t>
  </si>
  <si>
    <t>podaljšanje garancije na 36 mesecev za TS-451+-2G aliTS-451+-8G, napajalnik ni vključen</t>
  </si>
  <si>
    <t>TS-453BT3-8G</t>
  </si>
  <si>
    <t>2x Thunderbolt 3</t>
  </si>
  <si>
    <t>TS-453BT3-3Y</t>
  </si>
  <si>
    <t>podaljšanje garancije na 36 mesecev za TS-453BT3-8G, napajalnik ni vključen</t>
  </si>
  <si>
    <t>TS-653B-4G</t>
  </si>
  <si>
    <t>TS-653B-8G</t>
  </si>
  <si>
    <t>TS-653B-3Y</t>
  </si>
  <si>
    <t>podaljšanje garancije na 36 mesecev za TS-653B-4G ali TS-653B-8G, napajalnik ni vključen</t>
  </si>
  <si>
    <t>TS-853BU-3Y</t>
  </si>
  <si>
    <t>podaljšanje garancije na 36 mesecev za TS-853BU-xx, napajalnik ni vključen</t>
  </si>
  <si>
    <t>rail-kit za 1U strežnike TS-4xxU</t>
  </si>
  <si>
    <t>rail-kit za 2U strežnike</t>
  </si>
  <si>
    <t>rail-kit za 2U in 3U strežnike</t>
  </si>
  <si>
    <t>razširitvena enota za 12x SAS/SATA/SSD diskov za strežnike Qnap, priključitev preko dodatne SAS kartice, dvojni napajalnik, ne vključuje izvlečnih sani RAIL-A03-57</t>
  </si>
  <si>
    <t>TS-1673U-8G</t>
  </si>
  <si>
    <t>TS-1673U-RP-16G</t>
  </si>
  <si>
    <t>TS-1673U-RP-64G</t>
  </si>
  <si>
    <t>RAIL-A03-57, po potrebi</t>
  </si>
  <si>
    <t>TS-453BU-3Y</t>
  </si>
  <si>
    <t>podaljšanje garancije na 36 mesecev za TS-453BU-XX, napajalnik ni vključen</t>
  </si>
  <si>
    <t>TS-877-1600-8G</t>
  </si>
  <si>
    <t>TS-877-1700-16G</t>
  </si>
  <si>
    <t>LAN-1G2T-I210</t>
  </si>
  <si>
    <t>Dual port 1 GbE za tower ali rack modele</t>
  </si>
  <si>
    <t>Dual LAN 10 Gbps, SFP+</t>
  </si>
  <si>
    <t>Intel Celeron J3455, 1.5 GHz (Quad-Core), do 2.3 GHz</t>
  </si>
  <si>
    <t>TS-677-1600-8G</t>
  </si>
  <si>
    <t>TS-1277-1600-8G</t>
  </si>
  <si>
    <t>TS-1277-1700-16G</t>
  </si>
  <si>
    <t>TS-1277-1700-64G</t>
  </si>
  <si>
    <t>TS-251+-4G</t>
  </si>
  <si>
    <t>novo</t>
  </si>
  <si>
    <t>TVS-673e-4G</t>
  </si>
  <si>
    <t>TVS-673e-8G</t>
  </si>
  <si>
    <t>TVS-673e-3Y</t>
  </si>
  <si>
    <t>TS-451+-4G</t>
  </si>
  <si>
    <t>TS-231P2-4G</t>
  </si>
  <si>
    <t>TVS-673e-16G</t>
  </si>
  <si>
    <t>podaljšanje garancije na 36 mesecev za TS-673e, napajalnik ni vključen</t>
  </si>
  <si>
    <t>2x 10GbE SFP+, 40GbE ready</t>
  </si>
  <si>
    <t>1x 10GbE SFP+</t>
  </si>
  <si>
    <t>2x 10Gbase-T, Thunderbolt</t>
  </si>
  <si>
    <t>TVS-473e-4G</t>
  </si>
  <si>
    <t>TVS-473e-8G</t>
  </si>
  <si>
    <t>TES-1885U-D1531-16GR</t>
  </si>
  <si>
    <t>LIC-SW-QVRPRO-GOLD-EI</t>
  </si>
  <si>
    <t>gold licenca za 8 kamer, osnova</t>
  </si>
  <si>
    <t>licenca</t>
  </si>
  <si>
    <t>LIC-SW-QVRPRO-8CH-EI</t>
  </si>
  <si>
    <t>licenca za 8 kamer</t>
  </si>
  <si>
    <t>LIC-SW-QVRPRO-4CH-EI</t>
  </si>
  <si>
    <t>licenca za 4 kamere</t>
  </si>
  <si>
    <t>2x 10Gbase-T</t>
  </si>
  <si>
    <t>Intel Xeon D-1531, 2.2 GHz (6-Core)</t>
  </si>
  <si>
    <t>ES1640dc-V2-E5-96G</t>
  </si>
  <si>
    <t>EJ1600-V2</t>
  </si>
  <si>
    <t>TDS-16489U-SA1</t>
  </si>
  <si>
    <t>TDS-16489U-SA2</t>
  </si>
  <si>
    <t>TDS-16489U-SB2</t>
  </si>
  <si>
    <t>TDS-16489U-SB3</t>
  </si>
  <si>
    <t>TES-3085U-D1548-32GR</t>
  </si>
  <si>
    <t>REXP-1610U-RP</t>
  </si>
  <si>
    <t>REXP-1210U-RP</t>
  </si>
  <si>
    <t>TVS-882BRT3-ODD-i7-32G</t>
  </si>
  <si>
    <t>TVS-882BRT3-i7-32G</t>
  </si>
  <si>
    <t>TVS-882BRT3-ODD-i5-16G</t>
  </si>
  <si>
    <t>TVS-882BRT3-i5-16G</t>
  </si>
  <si>
    <t>TVS-882BR-ODD-i7-32G</t>
  </si>
  <si>
    <t>TVS-882BR-i7-32G</t>
  </si>
  <si>
    <t>TVS-882BR-ODD-i5-16G</t>
  </si>
  <si>
    <t>TVS-882BR-i5-16G</t>
  </si>
  <si>
    <t>TVS-1582TU-i7-32G</t>
  </si>
  <si>
    <t>TVS-1582TU-i5-16G</t>
  </si>
  <si>
    <t>TVS-873e-8G</t>
  </si>
  <si>
    <t>TVS-873e-4G</t>
  </si>
  <si>
    <t>TVS-873e-16G</t>
  </si>
  <si>
    <t>4 GB DDR4</t>
  </si>
  <si>
    <t>8 GB DDR4</t>
  </si>
  <si>
    <t>16 GB DDR4</t>
  </si>
  <si>
    <t>4 GB DDR3L</t>
  </si>
  <si>
    <t>32 GB DDR4</t>
  </si>
  <si>
    <t>64 GB DDR4</t>
  </si>
  <si>
    <t>TVS-473e-16G</t>
  </si>
  <si>
    <t>8 GB DDR3L</t>
  </si>
  <si>
    <t>2 GB DDR3L</t>
  </si>
  <si>
    <t>razširitvena enota za 12x SAS/SATA/SSD diskov za strežnike Qnap, priključitev preko dodatne SAS kartice, dvojni napajalnik, ne vključuje izvlečnih sani RAIL-E02</t>
  </si>
  <si>
    <t>TS-1677X-1200-4G</t>
  </si>
  <si>
    <t>TS-1677X-1600-8G</t>
  </si>
  <si>
    <t>TS-1677X-1700-16G</t>
  </si>
  <si>
    <t>TS-1677X-1700-64G</t>
  </si>
  <si>
    <t>napajalnik</t>
  </si>
  <si>
    <t>št. napajalnikov</t>
  </si>
  <si>
    <t>450W</t>
  </si>
  <si>
    <t>250W</t>
  </si>
  <si>
    <t>550W</t>
  </si>
  <si>
    <t>Rail-kit</t>
  </si>
  <si>
    <t>500W</t>
  </si>
  <si>
    <t>350W</t>
  </si>
  <si>
    <t>650W</t>
  </si>
  <si>
    <t>16 GB ECC</t>
  </si>
  <si>
    <t>32 GB ECC</t>
  </si>
  <si>
    <t>Intel Xeon D-1548, 2.0 GHz (8-Core)</t>
  </si>
  <si>
    <t>Intel Xeon E5-2620 v3, 2.40 GHz (6-Core)</t>
  </si>
  <si>
    <t>Intel Xeon E5-2630 v3, 2.40 GHz (8-Core)</t>
  </si>
  <si>
    <t>64GB DDR4</t>
  </si>
  <si>
    <t>128GB DDR4</t>
  </si>
  <si>
    <t>256GB DDR4</t>
  </si>
  <si>
    <t>4x 10GbE SFP+</t>
  </si>
  <si>
    <t>RAIL-E02, po potrebi</t>
  </si>
  <si>
    <t>Intel Xeon E5-2420 v2, 2.2GHz (6-Core)</t>
  </si>
  <si>
    <t>32GB DDR3</t>
  </si>
  <si>
    <t>770W</t>
  </si>
  <si>
    <t>2x 10Gbase-T in 4x 10GbE SFP+</t>
  </si>
  <si>
    <t>16GB DDR4</t>
  </si>
  <si>
    <t>32GB DDR4</t>
  </si>
  <si>
    <t>Qnap licence za videonadzor</t>
  </si>
  <si>
    <t>LAN-40G2SF-MLX</t>
  </si>
  <si>
    <r>
      <t xml:space="preserve">Dual port </t>
    </r>
    <r>
      <rPr>
        <b/>
        <sz val="8"/>
        <rFont val="Tahoma"/>
        <family val="2"/>
        <charset val="238"/>
      </rPr>
      <t>40GbE-QSFP+</t>
    </r>
    <r>
      <rPr>
        <sz val="8"/>
        <rFont val="Tahoma"/>
        <family val="2"/>
        <charset val="238"/>
      </rPr>
      <t>, optični moduli niso vključeni</t>
    </r>
  </si>
  <si>
    <t>Dual LAN 40 Gbps, QSFP+</t>
  </si>
  <si>
    <t>Dual LAN 10 Gbps, baker RJ45</t>
  </si>
  <si>
    <t>SAS-12G2E-U</t>
  </si>
  <si>
    <t>QM2-2S</t>
  </si>
  <si>
    <t>QM2-2P</t>
  </si>
  <si>
    <t>QM2-2S10G1T</t>
  </si>
  <si>
    <t>QM2-2P10G1T</t>
  </si>
  <si>
    <t>PCIe razširitvena kartica, Dual M.2 22110/2280 SATA SSD (PCIe Gen2 x 4), z nizkim vgradnim profilom, nizki ravni in polni profil priložena, za modele TS-531P, TS-531X, TS-831X, TS-1635, TS-x31XU, TS-x53B, TS-563, TVS-x63, TS-x63U, TS-x70, TS-x70U, TVS-x71U, TVS-x82(T)</t>
  </si>
  <si>
    <t>PCIe razširitvena multifunkcijska kartica, Dual M.2 22110/2280 SATA SSD in enojna 10GBASE-T 10GbE mreža (PCIe Gen2 x 4), z nizkim vgradnim profilom, nizki ravni in polni profil priložena, za TS-x53B</t>
  </si>
  <si>
    <t>PCIe razširitvena multifunkcijska kartica, Dual M.2 22110/2280 PCIe SSD in enojna 10GBASE-T 10GbE mreža (PCIe Gen2 x 4), z nizkim vgradnim profilom, nizki ravni in polni profil priložena, za TS-x53B</t>
  </si>
  <si>
    <t>PCIe razširitvena kartica, Dual M.2 22110/2280 PCIe SSD (PCIe Gen2 x 4), z nizkim vgradnim profilom, nizki ravni in polni profil priložena, za TS-x53B, TS-563, TVS-x63, TS-x63U, TS-x70, TS-x70U, TVS-x71U, TVS-x82(T)</t>
  </si>
  <si>
    <t>RAM-2GDR3L-SO-1600</t>
    <phoneticPr fontId="8" type="noConversion"/>
  </si>
  <si>
    <t>RAM-4GDR3L-SO-1600</t>
    <phoneticPr fontId="8" type="noConversion"/>
  </si>
  <si>
    <t>RAM-8GDR3L-SO-1600</t>
    <phoneticPr fontId="8" type="noConversion"/>
  </si>
  <si>
    <t>2GB DDR3L RAM, 1600 MHz, SO-DIMM, za TS-251,TS-451, TS-651, TS-851, TS-253 Pro, TS-453 Pro, TS-453mini, TS-653 Pro, TS-853 Pro, TS-451U, TS-x53U, TS-563, TS-x63U, TVS-x63, IS-453S, TBS-453A, TS-251+, TS-451+</t>
  </si>
  <si>
    <t>4GB DDR3L RAM, 1600 MHz, SO-DIMM, za TS-251,TS-451, TS-651, TS-851, TS-253 Pro, TS-453 Pro, TS-453mini, TS-653 Pro, TS-853 Pro, TS-451U, TS-x53U, TS-563, TS-x63U, TVS-x63, IS-453S, TBS-453A, TS-251+, TS-451+</t>
  </si>
  <si>
    <t>8GB DDR3L RAM, 1600 MHz, SO-DIMM, za TS-251,TS-451, TS-651, TS-851, TS-253 Pro, TS-453 Pro, TS-453mini, TS-653 Pro, TS-853 Pro, TS-451U, TS-x53U, TS-563, TS-x63U, TVS-x63, IS-453S, TBS-453A, TS-251+, TS-451+</t>
  </si>
  <si>
    <t>TS-1232XU-4G</t>
  </si>
  <si>
    <t>TS-1232XU-RP-4G</t>
  </si>
  <si>
    <t>Annapurna Labs Alpine AL-324, 1.70 GHz (Quad-Core), ARM Cortex-A75</t>
  </si>
  <si>
    <t>TS-1635AX-4G</t>
  </si>
  <si>
    <t>TS-1635AX-8G</t>
  </si>
  <si>
    <t>Marvell ARMADA 8040 ARMv8 Cortex-A72, 1.6 GHz (Quad-Core)</t>
  </si>
  <si>
    <t>TS-432XU-2G</t>
  </si>
  <si>
    <t>TS-432XU-RP-2G</t>
  </si>
  <si>
    <t>podaljšanje garancije na 36 mesecev za TS-431XeU-2G, TS-431XeU-8G, napajalnik ni vključen</t>
  </si>
  <si>
    <t>podaljšanje garancije na 36 mesecev za TS-432XU, napajalnik ni vključen</t>
  </si>
  <si>
    <t>TS-432XU-3Y</t>
  </si>
  <si>
    <t>Annapurna Labs Alpine AL-324, 1.70 GHz (Quad-Core), ARM Cortex-A57</t>
  </si>
  <si>
    <t>2 GB DDR4</t>
  </si>
  <si>
    <t>TS-832X-2G</t>
  </si>
  <si>
    <t>TS-832X-8G</t>
  </si>
  <si>
    <t>TS-832XU-4G</t>
  </si>
  <si>
    <t>TS-832XU-RP-4G</t>
  </si>
  <si>
    <t xml:space="preserve"> Intel Celeron 3865U, 1.8 GHz (Dual-Core)</t>
  </si>
  <si>
    <t>1x 10Gbase-T</t>
  </si>
  <si>
    <t>120W</t>
  </si>
  <si>
    <t>TVS-951X-2G</t>
  </si>
  <si>
    <t>TVS-951X-8G</t>
  </si>
  <si>
    <t>QNAP razširitvene enote (dodatna ohišja za diske)</t>
  </si>
  <si>
    <t>TS-253Be-2G</t>
  </si>
  <si>
    <t>TS-253Be-4G</t>
  </si>
  <si>
    <t>TS-253Be-8G</t>
  </si>
  <si>
    <t>TS-253Be-3Y</t>
  </si>
  <si>
    <t>podaljšanje garancije na 36 mesecev za TS-253Be, napajalnik ni vključen</t>
  </si>
  <si>
    <t>TS-453BU-2G</t>
  </si>
  <si>
    <t>TS-251B-2G</t>
  </si>
  <si>
    <t>TS-251B-4G</t>
  </si>
  <si>
    <t>2 GB DDR3</t>
  </si>
  <si>
    <t>8 GB DDR3</t>
  </si>
  <si>
    <t>4 GB DDR3</t>
  </si>
  <si>
    <t>TS-332X-2G</t>
  </si>
  <si>
    <t>TS-332X-4G</t>
  </si>
  <si>
    <t>TS-932X-2G</t>
  </si>
  <si>
    <t>TS-932X-8G</t>
  </si>
  <si>
    <t>TS-963X-2G</t>
  </si>
  <si>
    <t>TS-963X-8G</t>
  </si>
  <si>
    <t>TS-463XU-4G</t>
  </si>
  <si>
    <t>TS-463XU-RP-4G</t>
  </si>
  <si>
    <t>TS-863XU-4G</t>
  </si>
  <si>
    <t>TS-863XU-RP-4G</t>
  </si>
  <si>
    <t>TS-1263XU-4G</t>
  </si>
  <si>
    <t>TS-1263XU-RP-4G</t>
  </si>
  <si>
    <t>TS-873U-4G</t>
  </si>
  <si>
    <t>RAIL-A03-57 - po potrebi</t>
  </si>
  <si>
    <t>TS-EC1680U-E3-4GE-R2</t>
  </si>
  <si>
    <t>TS-EC2480U-E3-4GE-R2</t>
  </si>
  <si>
    <t>TVS-EC1680U-SAS-RP-8GE-R2</t>
  </si>
  <si>
    <t>TVS-EC1680U-SAS-RP-16G-R2</t>
  </si>
  <si>
    <t>TVS-EC2480U-SAS-RP-8GE-R2</t>
  </si>
  <si>
    <t>TVS-EC2480U-SAS-RP-16G-R2</t>
  </si>
  <si>
    <t>RAIL-A02-90, po potrebi</t>
  </si>
  <si>
    <t xml:space="preserve">  AMD G-Series GX-420MC, 2.0 GHz (Quad-Core)</t>
  </si>
  <si>
    <t xml:space="preserve">  350W</t>
  </si>
  <si>
    <t>2x 250W</t>
  </si>
  <si>
    <t xml:space="preserve">  2x 300W</t>
  </si>
  <si>
    <t>2GB DDR4</t>
  </si>
  <si>
    <t>8GB DDR4</t>
  </si>
  <si>
    <t>90W</t>
  </si>
  <si>
    <t>65W</t>
  </si>
  <si>
    <t>* EOL - End Of Life. Za modele z oznako EOL nas prosimo povprašajte o dobavi.</t>
  </si>
  <si>
    <t>TVS-473e-3Y</t>
  </si>
  <si>
    <t>podaljšanje garancije na 36 mesecev za TS-473e, napajalnik ni vključen</t>
  </si>
  <si>
    <t>TS-673-4G</t>
  </si>
  <si>
    <t>TS-673-8G</t>
  </si>
  <si>
    <t>na glavnem procesorju ni integrirane grafike</t>
  </si>
  <si>
    <t>TS-873-4G</t>
  </si>
  <si>
    <t>TS-873-8G</t>
  </si>
  <si>
    <t>TS-873-3Y</t>
  </si>
  <si>
    <t>podaljšanje garancije na 36 mesecev za TS-873, napajalnik ni vključen</t>
  </si>
  <si>
    <t>TVS-873e-3Y</t>
  </si>
  <si>
    <t>podaljšanje garancije na 36 mesecev za TVS-873e, napajalnik ni vključen</t>
  </si>
  <si>
    <t>glavni procesor brez integrirane grafike, ni LCD ekrančka, ni HDMI izhoda</t>
  </si>
  <si>
    <t>TVS-472XT-PT-4G</t>
  </si>
  <si>
    <t>Intel Pentium Gold G5400T 3.1 GHz (Dual-Core)</t>
  </si>
  <si>
    <t>TVS-672XT-i3-8G</t>
  </si>
  <si>
    <t>Intel Core i3-8100T, 3.1 GHz (Quad-Core)</t>
  </si>
  <si>
    <t>USB 3.02</t>
  </si>
  <si>
    <t>Thunderbolt</t>
  </si>
  <si>
    <t>10 Gbps LAN</t>
  </si>
  <si>
    <t>1 Gb LAN</t>
  </si>
  <si>
    <r>
      <t xml:space="preserve">1x 10Gbase-T </t>
    </r>
    <r>
      <rPr>
        <sz val="8"/>
        <rFont val="Tahoma"/>
        <family val="2"/>
        <charset val="238"/>
      </rPr>
      <t>(1 PCIe kartica z QM2 M.2 SSD/10GbE)</t>
    </r>
  </si>
  <si>
    <t>2x Thunderbolt 2</t>
  </si>
  <si>
    <t>TVS-872XT-i5-16G</t>
  </si>
  <si>
    <t>Intel Core i5-8400T, 1.7 - 3.3 GHz (6-Core)</t>
  </si>
  <si>
    <t>4x (USB-C + USB-A), 1x</t>
  </si>
  <si>
    <t>TS-877XU-1200-4G</t>
  </si>
  <si>
    <t>TS-877XU-RP-1200-4G</t>
  </si>
  <si>
    <t>TS-877XU-RP-2600-8G</t>
  </si>
  <si>
    <t>350 W</t>
  </si>
  <si>
    <t>36 m</t>
  </si>
  <si>
    <t>2x 300W</t>
  </si>
  <si>
    <t>AMD Ryzen 3 1200, 3.1 - 3.4 GHz (4-Core/4-Thread)</t>
  </si>
  <si>
    <t>AMD Ryzen 5 2600, 3.4 - 3.9 GHz (6-Core/12-Thread)</t>
  </si>
  <si>
    <t>4 GB ECC</t>
  </si>
  <si>
    <t>8 GB ECC</t>
  </si>
  <si>
    <t>16 GB DDR3</t>
  </si>
  <si>
    <t>AMD R-Series RX-421ND, 2.1 - 3.4 GHz (Quad-Core)</t>
  </si>
  <si>
    <t>Intel Celeron Apollo Lake J3455, 1.5 - 2.3 GHz (Quad-Core)</t>
  </si>
  <si>
    <t>Intel Core i7-7700, 3.6 - 4.2 GHz (Quad-Core)</t>
  </si>
  <si>
    <t>Intel Core i5-7500, 3.4 - 3.8 GHz (Quad-Core)</t>
  </si>
  <si>
    <t>Intel Core i7-6700HQ, 2.6 - 3.5 GHz (Quad-Core)</t>
  </si>
  <si>
    <t>AMD Ryzen 5 1600, 3.2 - 3.6 GHz (6-Core)</t>
  </si>
  <si>
    <t>Intel Celeron J3455, 1.5 - 2.3 GHz (Quad-Core)</t>
  </si>
  <si>
    <t>Intel Celeron J3355, 2.0 - 2.5 GHz (Dual-Core)</t>
  </si>
  <si>
    <t>Intel Celeron J1900, 2.0 - 2.41 GHz (Quad-Core)</t>
  </si>
  <si>
    <t>2x M.2</t>
  </si>
  <si>
    <t>AMD R series RX-421ND, 2.10 - 3.4 GHz (Quad-Core)</t>
  </si>
  <si>
    <t>AMD Ryzen 7 1700, 3.0 - 3.7 GHz (8-core)</t>
  </si>
  <si>
    <t>AMD R series RX-421BD 2.10 - 3.4 GHz (Quad-Core)</t>
  </si>
  <si>
    <t>AMD Ryzen 7 1700, 3.0 - 3.7 GHz (8-Core)</t>
  </si>
  <si>
    <t>AMD Ryzen 3 1200, 3.1 - 3.4 GHz (4-Core)</t>
  </si>
  <si>
    <t>Intel Xeon E3-1246 v3, 3.5 - 3.9 GHz (Quad-Core)</t>
  </si>
  <si>
    <t>TS-1277XU-RP-1200-4G</t>
  </si>
  <si>
    <t>TS-1277XU-RP-2600-8G</t>
  </si>
  <si>
    <t>TS-1677XU-RP-1200-4G</t>
  </si>
  <si>
    <t>2x 500W</t>
  </si>
  <si>
    <t>TS-1677XU-RP-2600-8G</t>
  </si>
  <si>
    <t>TS-1677XU-RP-2700-16G</t>
  </si>
  <si>
    <t>AMD Ryzen 7 2700, 3.2 - 4.1 GHz (8-Core/12-Thread)</t>
  </si>
  <si>
    <t>TS-351-2G</t>
  </si>
  <si>
    <t>Intel Celeron J1800, 2.41-2.58 GHz (Dual-Core)</t>
  </si>
  <si>
    <t>TS-351-4G</t>
  </si>
  <si>
    <t>3x M.2</t>
  </si>
  <si>
    <t>4 GB DDR3 ECC</t>
  </si>
  <si>
    <t>8 GB DDR3 ECC</t>
  </si>
  <si>
    <t>16 GB DDR3 non-ECC</t>
  </si>
  <si>
    <t>TVS-972XU-i3-4G</t>
  </si>
  <si>
    <t>TVS-972XU-RP-i3-4G</t>
  </si>
  <si>
    <t>Intel Core i3-8100, 3.6 GHz (Quad-Core)</t>
  </si>
  <si>
    <t>250 W</t>
  </si>
  <si>
    <t>RAIL-B01, po potrebi</t>
  </si>
  <si>
    <t>TS-977XU-1200-4G</t>
  </si>
  <si>
    <t>TS-977XU-RP-1200-4G</t>
  </si>
  <si>
    <t>TS-977XU-RP-2600-8G</t>
  </si>
  <si>
    <t>?</t>
  </si>
  <si>
    <t>M.2 
cache slot</t>
  </si>
  <si>
    <t>Veljavnost cenika: 1.3.2019 - 31.3.2019</t>
  </si>
  <si>
    <t>podaljšanje garancije na 36 mesecev za TS-251+-2G/4G/8G, napajalnik ni vključen</t>
  </si>
  <si>
    <t>TS-453Be-4G</t>
  </si>
  <si>
    <t>TS-453Be-2G</t>
  </si>
  <si>
    <t>TBS-453DX-4G</t>
  </si>
  <si>
    <t>TBS-453DX-8G</t>
  </si>
  <si>
    <t>kompaktno</t>
  </si>
  <si>
    <t>Intel Celeron J4105, 1.5 - 2.5 GHz (Quad-Core)</t>
  </si>
  <si>
    <t>4x M.2</t>
  </si>
  <si>
    <t>CENIK NAS strežnikov QNAP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</si>
</sst>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36">
    <font>
      <sz val="11"/>
      <color theme="1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b/>
      <sz val="14"/>
      <color rgb="FF0070C0"/>
      <name val="Tahoma"/>
      <family val="2"/>
      <charset val="238"/>
    </font>
    <font>
      <sz val="12"/>
      <name val="新細明體"/>
      <family val="1"/>
      <charset val="136"/>
    </font>
    <font>
      <b/>
      <sz val="10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8"/>
      <color indexed="40"/>
      <name val="Tahoma"/>
      <family val="2"/>
      <charset val="238"/>
    </font>
    <font>
      <sz val="7"/>
      <color theme="0" tint="-0.499984740745262"/>
      <name val="Tahoma"/>
      <family val="2"/>
      <charset val="238"/>
    </font>
    <font>
      <sz val="8"/>
      <color rgb="FFFF0000"/>
      <name val="Tahoma"/>
      <family val="2"/>
      <charset val="238"/>
    </font>
    <font>
      <sz val="8"/>
      <color rgb="FF00B0F0"/>
      <name val="Tahoma"/>
      <family val="2"/>
      <charset val="238"/>
    </font>
    <font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sz val="9"/>
      <name val="Tahoma"/>
      <family val="2"/>
      <charset val="238"/>
    </font>
    <font>
      <sz val="8"/>
      <color theme="0" tint="-0.249977111117893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name val="Tahoma"/>
      <family val="2"/>
      <charset val="238"/>
    </font>
    <font>
      <b/>
      <sz val="18"/>
      <name val="Tahoma"/>
      <family val="2"/>
      <charset val="238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0" tint="-0.249977111117893"/>
      <name val="Tahoma"/>
      <family val="2"/>
      <charset val="238"/>
    </font>
    <font>
      <sz val="8"/>
      <color theme="1"/>
      <name val="Tahoma"/>
      <family val="2"/>
    </font>
    <font>
      <sz val="8"/>
      <color theme="0" tint="-0.249977111117893"/>
      <name val="Tahoma"/>
      <family val="2"/>
    </font>
    <font>
      <sz val="8"/>
      <name val="Tahoma"/>
      <family val="2"/>
      <charset val="238"/>
    </font>
    <font>
      <b/>
      <sz val="8"/>
      <color rgb="FF0070C0"/>
      <name val="Tahoma"/>
      <family val="2"/>
      <charset val="238"/>
    </font>
    <font>
      <sz val="12"/>
      <color theme="1"/>
      <name val="Calibri"/>
      <family val="2"/>
      <scheme val="minor"/>
    </font>
    <font>
      <sz val="8"/>
      <color theme="1"/>
      <name val="Verdana"/>
      <family val="2"/>
    </font>
    <font>
      <b/>
      <sz val="9"/>
      <color rgb="FF0070C0"/>
      <name val="Tahoma"/>
      <family val="2"/>
      <charset val="238"/>
    </font>
    <font>
      <sz val="8"/>
      <name val="Tahoma"/>
      <family val="2"/>
      <charset val="238"/>
    </font>
    <font>
      <sz val="8"/>
      <name val="Tahoma"/>
      <family val="2"/>
      <charset val="238"/>
    </font>
    <font>
      <sz val="8"/>
      <color rgb="FF0070C0"/>
      <name val="Tahoma"/>
      <family val="2"/>
      <charset val="238"/>
    </font>
    <font>
      <sz val="8"/>
      <color theme="0" tint="-0.499984740745262"/>
      <name val="Tahoma"/>
      <family val="2"/>
      <charset val="238"/>
    </font>
    <font>
      <sz val="8"/>
      <color theme="5" tint="-0.249977111117893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sz val="8"/>
      <color indexed="4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3" fillId="0" borderId="0">
      <alignment vertical="center"/>
    </xf>
    <xf numFmtId="0" fontId="25" fillId="0" borderId="0">
      <alignment vertical="center"/>
    </xf>
    <xf numFmtId="9" fontId="25" fillId="0" borderId="0" applyFont="0" applyFill="0" applyBorder="0" applyAlignment="0" applyProtection="0"/>
    <xf numFmtId="0" fontId="3" fillId="0" borderId="0">
      <alignment vertical="center"/>
    </xf>
    <xf numFmtId="0" fontId="25" fillId="0" borderId="0">
      <alignment vertical="center"/>
    </xf>
    <xf numFmtId="164" fontId="3" fillId="0" borderId="0" applyFont="0" applyFill="0" applyBorder="0" applyAlignment="0" applyProtection="0">
      <alignment vertical="center"/>
    </xf>
  </cellStyleXfs>
  <cellXfs count="137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11" fillId="0" borderId="0" xfId="0" applyFont="1" applyBorder="1"/>
    <xf numFmtId="0" fontId="11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3" fillId="0" borderId="0" xfId="1" applyNumberFormat="1" applyFont="1" applyFill="1" applyBorder="1" applyAlignment="1">
      <alignment horizontal="left" vertical="center" wrapText="1"/>
    </xf>
    <xf numFmtId="0" fontId="16" fillId="0" borderId="0" xfId="0" applyFont="1" applyBorder="1"/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16" fillId="0" borderId="0" xfId="0" applyFont="1" applyFill="1" applyBorder="1"/>
    <xf numFmtId="0" fontId="18" fillId="0" borderId="0" xfId="0" applyFont="1" applyFill="1" applyBorder="1"/>
    <xf numFmtId="0" fontId="19" fillId="0" borderId="0" xfId="0" applyFont="1" applyBorder="1"/>
    <xf numFmtId="0" fontId="19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20" fillId="0" borderId="0" xfId="0" applyFont="1" applyBorder="1"/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horizontal="center" vertical="center"/>
    </xf>
    <xf numFmtId="9" fontId="5" fillId="3" borderId="1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4" fillId="2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1" fillId="0" borderId="0" xfId="0" applyNumberFormat="1" applyFont="1" applyBorder="1"/>
    <xf numFmtId="0" fontId="2" fillId="2" borderId="0" xfId="0" applyNumberFormat="1" applyFont="1" applyFill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0" fontId="19" fillId="0" borderId="0" xfId="0" applyNumberFormat="1" applyFont="1" applyBorder="1"/>
    <xf numFmtId="0" fontId="1" fillId="0" borderId="0" xfId="0" applyFont="1" applyBorder="1"/>
    <xf numFmtId="0" fontId="1" fillId="0" borderId="0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4" fontId="5" fillId="3" borderId="2" xfId="0" applyNumberFormat="1" applyFont="1" applyFill="1" applyBorder="1" applyAlignment="1">
      <alignment horizontal="center" vertical="center"/>
    </xf>
    <xf numFmtId="9" fontId="5" fillId="3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27" fillId="2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4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" fontId="5" fillId="3" borderId="0" xfId="0" applyNumberFormat="1" applyFont="1" applyFill="1" applyBorder="1" applyAlignment="1">
      <alignment horizontal="center" vertical="center"/>
    </xf>
    <xf numFmtId="9" fontId="5" fillId="3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1" fillId="0" borderId="0" xfId="0" applyFont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left" vertical="center" readingOrder="1"/>
    </xf>
    <xf numFmtId="0" fontId="11" fillId="5" borderId="0" xfId="0" applyFont="1" applyFill="1" applyBorder="1"/>
    <xf numFmtId="0" fontId="1" fillId="5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6" fillId="4" borderId="1" xfId="0" applyFont="1" applyFill="1" applyBorder="1" applyAlignment="1">
      <alignment horizontal="left" vertical="center"/>
    </xf>
    <xf numFmtId="0" fontId="26" fillId="4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Fill="1" applyBorder="1"/>
    <xf numFmtId="0" fontId="32" fillId="0" borderId="0" xfId="0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1" fillId="0" borderId="1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4" fillId="2" borderId="0" xfId="0" applyNumberFormat="1" applyFont="1" applyFill="1" applyBorder="1" applyAlignment="1">
      <alignment vertical="center"/>
    </xf>
    <xf numFmtId="0" fontId="1" fillId="0" borderId="0" xfId="0" applyNumberFormat="1" applyFont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0" xfId="0" quotePrefix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vertical="center"/>
    </xf>
    <xf numFmtId="0" fontId="29" fillId="5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4" fontId="5" fillId="2" borderId="3" xfId="0" applyNumberFormat="1" applyFont="1" applyFill="1" applyBorder="1" applyAlignment="1">
      <alignment horizontal="center" vertical="center"/>
    </xf>
    <xf numFmtId="9" fontId="5" fillId="3" borderId="3" xfId="0" applyNumberFormat="1" applyFont="1" applyFill="1" applyBorder="1" applyAlignment="1">
      <alignment horizontal="center" vertical="center"/>
    </xf>
    <xf numFmtId="4" fontId="5" fillId="3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</cellXfs>
  <cellStyles count="7">
    <cellStyle name="Normal" xfId="0" builtinId="0"/>
    <cellStyle name="Normal 2" xfId="2"/>
    <cellStyle name="Percent 2" xfId="3"/>
    <cellStyle name="一般 2" xfId="1"/>
    <cellStyle name="一般 2 2" xfId="5"/>
    <cellStyle name="一般 47" xfId="4"/>
    <cellStyle name="千分位 3" xfId="6"/>
  </cellStyles>
  <dxfs count="39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8"/>
        <name val="Tahom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fill>
        <patternFill patternType="none">
          <fgColor indexed="64"/>
          <bgColor indexed="65"/>
        </patternFill>
      </fill>
      <alignment horizontal="lef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</dxf>
    <dxf>
      <font>
        <strike val="0"/>
        <outline val="0"/>
        <shadow val="0"/>
        <u val="none"/>
        <vertAlign val="baseline"/>
        <sz val="8"/>
        <name val="Tahoma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8"/>
        <name val="Tahoma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8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8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8"/>
        <name val="Tahoma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8"/>
        <name val="Tahoma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8"/>
        <name val="Tahoma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8"/>
        <name val="Tahoma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8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left style="thin">
          <color theme="8"/>
        </left>
      </border>
    </dxf>
    <dxf>
      <border>
        <left style="thin">
          <color theme="8"/>
        </left>
      </border>
    </dxf>
    <dxf>
      <border>
        <top style="thin">
          <color theme="8"/>
        </top>
      </border>
    </dxf>
    <dxf>
      <border>
        <top style="thin">
          <color theme="8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8"/>
        </top>
      </border>
    </dxf>
    <dxf>
      <font>
        <b/>
        <color theme="0"/>
      </font>
      <fill>
        <patternFill patternType="solid">
          <fgColor theme="8" tint="0.79998168889431442"/>
          <bgColor theme="8"/>
        </patternFill>
      </fill>
    </dxf>
    <dxf>
      <font>
        <color theme="1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horizontal style="thin">
          <color auto="1"/>
        </horizontal>
      </border>
    </dxf>
  </dxfs>
  <tableStyles count="2" defaultTableStyle="TableStyleMedium2" defaultPivotStyle="PivotStyleLight16">
    <tableStyle name="Tabelca_stil_1" pivot="0" count="1">
      <tableStyleElement type="wholeTable" dxfId="38"/>
    </tableStyle>
    <tableStyle name="TableStyleLight13 2" pivot="0" count="9">
      <tableStyleElement type="wholeTable" dxfId="37"/>
      <tableStyleElement type="headerRow" dxfId="36"/>
      <tableStyleElement type="totalRow" dxfId="35"/>
      <tableStyleElement type="firstColumn" dxfId="34"/>
      <tableStyleElement type="lastColumn" dxfId="33"/>
      <tableStyleElement type="firstRowStripe" dxfId="32"/>
      <tableStyleElement type="secondRowStripe" dxfId="31"/>
      <tableStyleElement type="firstColumnStripe" dxfId="30"/>
      <tableStyleElement type="secondColumnStripe" dxfId="29"/>
    </tableStyle>
  </tableStyles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brianpan/AppData/Local/Microsoft/Windows/Temporary%20Internet%20Files/Content.Outlook/EJXSRQBU/QPriceV2_beta6%20-%20Benelux%20(Feb%202012)/QPrice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untry"/>
      <sheetName val="Account Info"/>
      <sheetName val="Account"/>
      <sheetName val="Price List PRE"/>
      <sheetName val="Price List"/>
      <sheetName val="PB Generator"/>
      <sheetName val="QNAP NAS Price Book"/>
      <sheetName val="PB Template"/>
      <sheetName val="Comparison"/>
      <sheetName val="NAS Prices"/>
      <sheetName val="Country List"/>
      <sheetName val="Base DDU"/>
      <sheetName val="Base Margin"/>
      <sheetName val="Product"/>
    </sheetNames>
    <sheetDataSet>
      <sheetData sheetId="0"/>
      <sheetData sheetId="1">
        <row r="22">
          <cell r="B22" t="str">
            <v>BE (EXW TW)</v>
          </cell>
        </row>
        <row r="23">
          <cell r="B23" t="str">
            <v>BE</v>
          </cell>
        </row>
        <row r="24">
          <cell r="B24" t="str">
            <v>NL</v>
          </cell>
        </row>
      </sheetData>
      <sheetData sheetId="2">
        <row r="15">
          <cell r="B15" t="str">
            <v>Cloetens1</v>
          </cell>
        </row>
        <row r="16">
          <cell r="B16" t="str">
            <v>Norbain</v>
          </cell>
        </row>
        <row r="17">
          <cell r="B17" t="str">
            <v>Bas</v>
          </cell>
        </row>
        <row r="18">
          <cell r="B18" t="str">
            <v>Cloetens</v>
          </cell>
        </row>
        <row r="19">
          <cell r="B19" t="str">
            <v>D&amp;D Distribution</v>
          </cell>
        </row>
        <row r="20">
          <cell r="B20" t="str">
            <v>Deltalink</v>
          </cell>
        </row>
        <row r="21">
          <cell r="B21" t="str">
            <v>Nijkerk</v>
          </cell>
        </row>
        <row r="22">
          <cell r="B22" t="str">
            <v>Nms</v>
          </cell>
        </row>
        <row r="23">
          <cell r="B23" t="str">
            <v>Optima Networks</v>
          </cell>
        </row>
        <row r="24">
          <cell r="B24" t="str">
            <v>Quote</v>
          </cell>
        </row>
        <row r="25">
          <cell r="B25" t="str">
            <v>Stebis</v>
          </cell>
        </row>
        <row r="26">
          <cell r="B26" t="str">
            <v>Valadis</v>
          </cell>
        </row>
      </sheetData>
      <sheetData sheetId="3">
        <row r="23">
          <cell r="B23" t="str">
            <v>Cloetens</v>
          </cell>
        </row>
        <row r="24">
          <cell r="B24" t="str">
            <v>Cloetens1</v>
          </cell>
        </row>
        <row r="25">
          <cell r="B25" t="str">
            <v>Optima Networks</v>
          </cell>
        </row>
        <row r="26">
          <cell r="B26" t="str">
            <v>Nijkerk</v>
          </cell>
        </row>
        <row r="27">
          <cell r="B27" t="str">
            <v>D&amp;D Distribution</v>
          </cell>
        </row>
        <row r="28">
          <cell r="B28" t="str">
            <v>Deltalink</v>
          </cell>
        </row>
        <row r="29">
          <cell r="B29" t="str">
            <v>Quote</v>
          </cell>
        </row>
        <row r="30">
          <cell r="B30" t="str">
            <v>Norbain</v>
          </cell>
        </row>
        <row r="31">
          <cell r="B31" t="str">
            <v>Nms</v>
          </cell>
        </row>
        <row r="32">
          <cell r="B32" t="str">
            <v>Stebis</v>
          </cell>
        </row>
        <row r="33">
          <cell r="B33" t="str">
            <v>Valadis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 t="str">
            <v>AD</v>
          </cell>
        </row>
        <row r="3">
          <cell r="A3" t="str">
            <v>AE</v>
          </cell>
        </row>
        <row r="4">
          <cell r="A4" t="str">
            <v>AF</v>
          </cell>
        </row>
        <row r="5">
          <cell r="A5" t="str">
            <v>AG</v>
          </cell>
        </row>
        <row r="6">
          <cell r="A6" t="str">
            <v>AI</v>
          </cell>
        </row>
        <row r="7">
          <cell r="A7" t="str">
            <v>AL</v>
          </cell>
        </row>
        <row r="8">
          <cell r="A8" t="str">
            <v>AM</v>
          </cell>
        </row>
        <row r="9">
          <cell r="A9" t="str">
            <v>AN</v>
          </cell>
        </row>
        <row r="10">
          <cell r="A10" t="str">
            <v>AO</v>
          </cell>
        </row>
        <row r="11">
          <cell r="A11" t="str">
            <v>AQ</v>
          </cell>
        </row>
        <row r="12">
          <cell r="A12" t="str">
            <v>AR</v>
          </cell>
        </row>
        <row r="13">
          <cell r="A13" t="str">
            <v>AS</v>
          </cell>
        </row>
        <row r="14">
          <cell r="A14" t="str">
            <v>AT</v>
          </cell>
        </row>
        <row r="15">
          <cell r="A15" t="str">
            <v>AU</v>
          </cell>
        </row>
        <row r="16">
          <cell r="A16" t="str">
            <v>AW</v>
          </cell>
        </row>
        <row r="17">
          <cell r="A17" t="str">
            <v>AX</v>
          </cell>
        </row>
        <row r="18">
          <cell r="A18" t="str">
            <v>AZ</v>
          </cell>
        </row>
        <row r="19">
          <cell r="A19" t="str">
            <v>BA</v>
          </cell>
        </row>
        <row r="20">
          <cell r="A20" t="str">
            <v>BB</v>
          </cell>
        </row>
        <row r="21">
          <cell r="A21" t="str">
            <v>BD</v>
          </cell>
        </row>
        <row r="22">
          <cell r="A22" t="str">
            <v>BE</v>
          </cell>
        </row>
        <row r="23">
          <cell r="A23" t="str">
            <v>BE (EXW TW)</v>
          </cell>
        </row>
        <row r="24">
          <cell r="A24" t="str">
            <v>BF</v>
          </cell>
        </row>
        <row r="25">
          <cell r="A25" t="str">
            <v>BG</v>
          </cell>
        </row>
        <row r="26">
          <cell r="A26" t="str">
            <v>BH</v>
          </cell>
        </row>
        <row r="27">
          <cell r="A27" t="str">
            <v>BI</v>
          </cell>
        </row>
        <row r="28">
          <cell r="A28" t="str">
            <v>BJ</v>
          </cell>
        </row>
        <row r="29">
          <cell r="A29" t="str">
            <v>BL</v>
          </cell>
        </row>
        <row r="30">
          <cell r="A30" t="str">
            <v>BM</v>
          </cell>
        </row>
        <row r="31">
          <cell r="A31" t="str">
            <v>BN</v>
          </cell>
        </row>
        <row r="32">
          <cell r="A32" t="str">
            <v>BO</v>
          </cell>
        </row>
        <row r="33">
          <cell r="A33" t="str">
            <v>BQ</v>
          </cell>
        </row>
        <row r="34">
          <cell r="A34" t="str">
            <v>BR</v>
          </cell>
        </row>
        <row r="35">
          <cell r="A35" t="str">
            <v>BS</v>
          </cell>
        </row>
        <row r="36">
          <cell r="A36" t="str">
            <v>BT</v>
          </cell>
        </row>
        <row r="37">
          <cell r="A37" t="str">
            <v>BV</v>
          </cell>
        </row>
        <row r="38">
          <cell r="A38" t="str">
            <v>BW</v>
          </cell>
        </row>
        <row r="39">
          <cell r="A39" t="str">
            <v>BY</v>
          </cell>
        </row>
        <row r="40">
          <cell r="A40" t="str">
            <v>BZ</v>
          </cell>
        </row>
        <row r="41">
          <cell r="A41" t="str">
            <v>CA</v>
          </cell>
        </row>
        <row r="42">
          <cell r="A42" t="str">
            <v>CC</v>
          </cell>
        </row>
        <row r="43">
          <cell r="A43" t="str">
            <v>CD</v>
          </cell>
        </row>
        <row r="44">
          <cell r="A44" t="str">
            <v>CF</v>
          </cell>
        </row>
        <row r="45">
          <cell r="A45" t="str">
            <v>CG</v>
          </cell>
        </row>
        <row r="46">
          <cell r="A46" t="str">
            <v>CH</v>
          </cell>
        </row>
        <row r="47">
          <cell r="A47" t="str">
            <v>CH (EXW TW)</v>
          </cell>
        </row>
        <row r="48">
          <cell r="A48" t="str">
            <v>CI</v>
          </cell>
        </row>
        <row r="49">
          <cell r="A49" t="str">
            <v>CK</v>
          </cell>
        </row>
        <row r="50">
          <cell r="A50" t="str">
            <v>CL</v>
          </cell>
        </row>
        <row r="51">
          <cell r="A51" t="str">
            <v>CM</v>
          </cell>
        </row>
        <row r="52">
          <cell r="A52" t="str">
            <v>CN</v>
          </cell>
        </row>
        <row r="53">
          <cell r="A53" t="str">
            <v>CO</v>
          </cell>
        </row>
        <row r="54">
          <cell r="A54" t="str">
            <v>CR</v>
          </cell>
        </row>
        <row r="55">
          <cell r="A55" t="str">
            <v>CU</v>
          </cell>
        </row>
        <row r="56">
          <cell r="A56" t="str">
            <v>CV</v>
          </cell>
        </row>
        <row r="57">
          <cell r="A57" t="str">
            <v>CW</v>
          </cell>
        </row>
        <row r="58">
          <cell r="A58" t="str">
            <v>CX</v>
          </cell>
        </row>
        <row r="59">
          <cell r="A59" t="str">
            <v>CY</v>
          </cell>
        </row>
        <row r="60">
          <cell r="A60" t="str">
            <v>CZ</v>
          </cell>
        </row>
        <row r="61">
          <cell r="A61" t="str">
            <v>DE</v>
          </cell>
        </row>
        <row r="62">
          <cell r="A62" t="str">
            <v>DE (EXW TW)</v>
          </cell>
        </row>
        <row r="63">
          <cell r="A63" t="str">
            <v>DJ</v>
          </cell>
        </row>
        <row r="64">
          <cell r="A64" t="str">
            <v>DK</v>
          </cell>
        </row>
        <row r="65">
          <cell r="A65" t="str">
            <v>DM</v>
          </cell>
        </row>
        <row r="66">
          <cell r="A66" t="str">
            <v>DO</v>
          </cell>
        </row>
        <row r="67">
          <cell r="A67" t="str">
            <v>DZ</v>
          </cell>
        </row>
        <row r="68">
          <cell r="A68" t="str">
            <v>EC</v>
          </cell>
        </row>
        <row r="69">
          <cell r="A69" t="str">
            <v>EE</v>
          </cell>
        </row>
        <row r="70">
          <cell r="A70" t="str">
            <v>EG</v>
          </cell>
        </row>
        <row r="71">
          <cell r="A71" t="str">
            <v>EH</v>
          </cell>
        </row>
        <row r="72">
          <cell r="A72" t="str">
            <v>ER</v>
          </cell>
        </row>
        <row r="73">
          <cell r="A73" t="str">
            <v>ES</v>
          </cell>
        </row>
        <row r="74">
          <cell r="A74" t="str">
            <v>ET</v>
          </cell>
        </row>
        <row r="75">
          <cell r="A75" t="str">
            <v>FI</v>
          </cell>
        </row>
        <row r="76">
          <cell r="A76" t="str">
            <v>FJ</v>
          </cell>
        </row>
        <row r="77">
          <cell r="A77" t="str">
            <v>FK</v>
          </cell>
        </row>
        <row r="78">
          <cell r="A78" t="str">
            <v>FM</v>
          </cell>
        </row>
        <row r="79">
          <cell r="A79" t="str">
            <v>FO</v>
          </cell>
        </row>
        <row r="80">
          <cell r="A80" t="str">
            <v>FR</v>
          </cell>
        </row>
        <row r="81">
          <cell r="A81" t="str">
            <v>FR (EXW TW)</v>
          </cell>
        </row>
        <row r="82">
          <cell r="A82" t="str">
            <v>GA</v>
          </cell>
        </row>
        <row r="83">
          <cell r="A83" t="str">
            <v>GD</v>
          </cell>
        </row>
        <row r="84">
          <cell r="A84" t="str">
            <v>GE</v>
          </cell>
        </row>
        <row r="85">
          <cell r="A85" t="str">
            <v>GF</v>
          </cell>
        </row>
        <row r="86">
          <cell r="A86" t="str">
            <v>GG</v>
          </cell>
        </row>
        <row r="87">
          <cell r="A87" t="str">
            <v>GH</v>
          </cell>
        </row>
        <row r="88">
          <cell r="A88" t="str">
            <v>GI</v>
          </cell>
        </row>
        <row r="89">
          <cell r="A89" t="str">
            <v>GL</v>
          </cell>
        </row>
        <row r="90">
          <cell r="A90" t="str">
            <v>GM</v>
          </cell>
        </row>
        <row r="91">
          <cell r="A91" t="str">
            <v>GN</v>
          </cell>
        </row>
        <row r="92">
          <cell r="A92" t="str">
            <v>GP</v>
          </cell>
        </row>
        <row r="93">
          <cell r="A93" t="str">
            <v>GQ</v>
          </cell>
        </row>
        <row r="94">
          <cell r="A94" t="str">
            <v>GR</v>
          </cell>
        </row>
        <row r="95">
          <cell r="A95" t="str">
            <v>GS</v>
          </cell>
        </row>
        <row r="96">
          <cell r="A96" t="str">
            <v>GT</v>
          </cell>
        </row>
        <row r="97">
          <cell r="A97" t="str">
            <v>GU</v>
          </cell>
        </row>
        <row r="98">
          <cell r="A98" t="str">
            <v>GW</v>
          </cell>
        </row>
        <row r="99">
          <cell r="A99" t="str">
            <v>GY</v>
          </cell>
        </row>
        <row r="100">
          <cell r="A100" t="str">
            <v>HK</v>
          </cell>
        </row>
        <row r="101">
          <cell r="A101" t="str">
            <v>HM</v>
          </cell>
        </row>
        <row r="102">
          <cell r="A102" t="str">
            <v>HN</v>
          </cell>
        </row>
        <row r="103">
          <cell r="A103" t="str">
            <v>HR</v>
          </cell>
        </row>
        <row r="104">
          <cell r="A104" t="str">
            <v>HT</v>
          </cell>
        </row>
        <row r="105">
          <cell r="A105" t="str">
            <v>HU</v>
          </cell>
        </row>
        <row r="106">
          <cell r="A106" t="str">
            <v>ID</v>
          </cell>
        </row>
        <row r="107">
          <cell r="A107" t="str">
            <v>IE</v>
          </cell>
        </row>
        <row r="108">
          <cell r="A108" t="str">
            <v>IL</v>
          </cell>
        </row>
        <row r="109">
          <cell r="A109" t="str">
            <v>IM</v>
          </cell>
        </row>
        <row r="110">
          <cell r="A110" t="str">
            <v>IN</v>
          </cell>
        </row>
        <row r="111">
          <cell r="A111" t="str">
            <v>IO</v>
          </cell>
        </row>
        <row r="112">
          <cell r="A112" t="str">
            <v>IQ</v>
          </cell>
        </row>
        <row r="113">
          <cell r="A113" t="str">
            <v>IR</v>
          </cell>
        </row>
        <row r="114">
          <cell r="A114" t="str">
            <v>IS</v>
          </cell>
        </row>
        <row r="115">
          <cell r="A115" t="str">
            <v>IT</v>
          </cell>
        </row>
        <row r="116">
          <cell r="A116" t="str">
            <v>JE</v>
          </cell>
        </row>
        <row r="117">
          <cell r="A117" t="str">
            <v>JM</v>
          </cell>
        </row>
        <row r="118">
          <cell r="A118" t="str">
            <v>JO</v>
          </cell>
        </row>
        <row r="119">
          <cell r="A119" t="str">
            <v>JP</v>
          </cell>
        </row>
        <row r="120">
          <cell r="A120" t="str">
            <v>KE</v>
          </cell>
        </row>
        <row r="121">
          <cell r="A121" t="str">
            <v>KG</v>
          </cell>
        </row>
        <row r="122">
          <cell r="A122" t="str">
            <v>KH</v>
          </cell>
        </row>
        <row r="123">
          <cell r="A123" t="str">
            <v>KI</v>
          </cell>
        </row>
        <row r="124">
          <cell r="A124" t="str">
            <v>KM</v>
          </cell>
        </row>
        <row r="125">
          <cell r="A125" t="str">
            <v>KN</v>
          </cell>
        </row>
        <row r="126">
          <cell r="A126" t="str">
            <v>KP</v>
          </cell>
        </row>
        <row r="127">
          <cell r="A127" t="str">
            <v>KR</v>
          </cell>
        </row>
        <row r="128">
          <cell r="A128" t="str">
            <v>KW</v>
          </cell>
        </row>
        <row r="129">
          <cell r="A129" t="str">
            <v>KY</v>
          </cell>
        </row>
        <row r="130">
          <cell r="A130" t="str">
            <v>KZ</v>
          </cell>
        </row>
        <row r="131">
          <cell r="A131" t="str">
            <v>LA</v>
          </cell>
        </row>
        <row r="132">
          <cell r="A132" t="str">
            <v>LB</v>
          </cell>
        </row>
        <row r="133">
          <cell r="A133" t="str">
            <v>LC</v>
          </cell>
        </row>
        <row r="134">
          <cell r="A134" t="str">
            <v>LI</v>
          </cell>
        </row>
        <row r="135">
          <cell r="A135" t="str">
            <v>LK</v>
          </cell>
        </row>
        <row r="136">
          <cell r="A136" t="str">
            <v>LR</v>
          </cell>
        </row>
        <row r="137">
          <cell r="A137" t="str">
            <v>LS</v>
          </cell>
        </row>
        <row r="138">
          <cell r="A138" t="str">
            <v>LT</v>
          </cell>
        </row>
        <row r="139">
          <cell r="A139" t="str">
            <v>LU</v>
          </cell>
        </row>
        <row r="140">
          <cell r="A140" t="str">
            <v>LV</v>
          </cell>
        </row>
        <row r="141">
          <cell r="A141" t="str">
            <v>LY</v>
          </cell>
        </row>
        <row r="142">
          <cell r="A142" t="str">
            <v>MA</v>
          </cell>
        </row>
        <row r="143">
          <cell r="A143" t="str">
            <v>MC</v>
          </cell>
        </row>
        <row r="144">
          <cell r="A144" t="str">
            <v>MD</v>
          </cell>
        </row>
        <row r="145">
          <cell r="A145" t="str">
            <v>ME</v>
          </cell>
        </row>
        <row r="146">
          <cell r="A146" t="str">
            <v>MF</v>
          </cell>
        </row>
        <row r="147">
          <cell r="A147" t="str">
            <v>MG</v>
          </cell>
        </row>
        <row r="148">
          <cell r="A148" t="str">
            <v>MH</v>
          </cell>
        </row>
        <row r="149">
          <cell r="A149" t="str">
            <v>MK</v>
          </cell>
        </row>
        <row r="150">
          <cell r="A150" t="str">
            <v>ML</v>
          </cell>
        </row>
        <row r="151">
          <cell r="A151" t="str">
            <v>MM</v>
          </cell>
        </row>
        <row r="152">
          <cell r="A152" t="str">
            <v>MN</v>
          </cell>
        </row>
        <row r="153">
          <cell r="A153" t="str">
            <v>MO</v>
          </cell>
        </row>
        <row r="154">
          <cell r="A154" t="str">
            <v>MP</v>
          </cell>
        </row>
        <row r="155">
          <cell r="A155" t="str">
            <v>MQ</v>
          </cell>
        </row>
        <row r="156">
          <cell r="A156" t="str">
            <v>MR</v>
          </cell>
        </row>
        <row r="157">
          <cell r="A157" t="str">
            <v>MS</v>
          </cell>
        </row>
        <row r="158">
          <cell r="A158" t="str">
            <v>MT</v>
          </cell>
        </row>
        <row r="159">
          <cell r="A159" t="str">
            <v>MU</v>
          </cell>
        </row>
        <row r="160">
          <cell r="A160" t="str">
            <v>MV</v>
          </cell>
        </row>
        <row r="161">
          <cell r="A161" t="str">
            <v>MW</v>
          </cell>
        </row>
        <row r="162">
          <cell r="A162" t="str">
            <v>MX</v>
          </cell>
        </row>
        <row r="163">
          <cell r="A163" t="str">
            <v>MY</v>
          </cell>
        </row>
        <row r="164">
          <cell r="A164" t="str">
            <v>MZ</v>
          </cell>
        </row>
        <row r="165">
          <cell r="A165" t="str">
            <v>NA</v>
          </cell>
        </row>
        <row r="166">
          <cell r="A166" t="str">
            <v>NC</v>
          </cell>
        </row>
        <row r="167">
          <cell r="A167" t="str">
            <v>NE</v>
          </cell>
        </row>
        <row r="168">
          <cell r="A168" t="str">
            <v>NF</v>
          </cell>
        </row>
        <row r="169">
          <cell r="A169" t="str">
            <v>NG</v>
          </cell>
        </row>
        <row r="170">
          <cell r="A170" t="str">
            <v>NI</v>
          </cell>
        </row>
        <row r="171">
          <cell r="A171" t="str">
            <v>NL</v>
          </cell>
        </row>
        <row r="172">
          <cell r="A172" t="str">
            <v>NO</v>
          </cell>
        </row>
        <row r="173">
          <cell r="A173" t="str">
            <v>NP</v>
          </cell>
        </row>
        <row r="174">
          <cell r="A174" t="str">
            <v>NR</v>
          </cell>
        </row>
        <row r="175">
          <cell r="A175" t="str">
            <v>NU</v>
          </cell>
        </row>
        <row r="176">
          <cell r="A176" t="str">
            <v>NZ</v>
          </cell>
        </row>
        <row r="177">
          <cell r="A177" t="str">
            <v>OM</v>
          </cell>
        </row>
        <row r="178">
          <cell r="A178" t="str">
            <v>PA</v>
          </cell>
        </row>
        <row r="179">
          <cell r="A179" t="str">
            <v>PE</v>
          </cell>
        </row>
        <row r="180">
          <cell r="A180" t="str">
            <v>PF</v>
          </cell>
        </row>
        <row r="181">
          <cell r="A181" t="str">
            <v>PG</v>
          </cell>
        </row>
        <row r="182">
          <cell r="A182" t="str">
            <v>PH</v>
          </cell>
        </row>
        <row r="183">
          <cell r="A183" t="str">
            <v>PK</v>
          </cell>
        </row>
        <row r="184">
          <cell r="A184" t="str">
            <v>PL</v>
          </cell>
        </row>
        <row r="185">
          <cell r="A185" t="str">
            <v>PM</v>
          </cell>
        </row>
        <row r="186">
          <cell r="A186" t="str">
            <v>PN</v>
          </cell>
        </row>
        <row r="187">
          <cell r="A187" t="str">
            <v>PR</v>
          </cell>
        </row>
        <row r="188">
          <cell r="A188" t="str">
            <v>PS</v>
          </cell>
        </row>
        <row r="189">
          <cell r="A189" t="str">
            <v>PT</v>
          </cell>
        </row>
        <row r="190">
          <cell r="A190" t="str">
            <v>PW</v>
          </cell>
        </row>
        <row r="191">
          <cell r="A191" t="str">
            <v>PY</v>
          </cell>
        </row>
        <row r="192">
          <cell r="A192" t="str">
            <v>QA</v>
          </cell>
        </row>
        <row r="193">
          <cell r="A193" t="str">
            <v>RE</v>
          </cell>
        </row>
        <row r="194">
          <cell r="A194" t="str">
            <v>RO</v>
          </cell>
        </row>
        <row r="195">
          <cell r="A195" t="str">
            <v>RS</v>
          </cell>
        </row>
        <row r="196">
          <cell r="A196" t="str">
            <v>RU</v>
          </cell>
        </row>
        <row r="197">
          <cell r="A197" t="str">
            <v>RW</v>
          </cell>
        </row>
        <row r="198">
          <cell r="A198" t="str">
            <v>SA</v>
          </cell>
        </row>
        <row r="199">
          <cell r="A199" t="str">
            <v>SB</v>
          </cell>
        </row>
        <row r="200">
          <cell r="A200" t="str">
            <v>SC</v>
          </cell>
        </row>
        <row r="201">
          <cell r="A201" t="str">
            <v>SD</v>
          </cell>
        </row>
        <row r="202">
          <cell r="A202" t="str">
            <v>SE</v>
          </cell>
        </row>
        <row r="203">
          <cell r="A203" t="str">
            <v>SE (EXW TW)</v>
          </cell>
        </row>
        <row r="204">
          <cell r="A204" t="str">
            <v>SG</v>
          </cell>
        </row>
        <row r="205">
          <cell r="A205" t="str">
            <v>SH</v>
          </cell>
        </row>
        <row r="206">
          <cell r="A206" t="str">
            <v>SI</v>
          </cell>
        </row>
        <row r="207">
          <cell r="A207" t="str">
            <v>SJ</v>
          </cell>
        </row>
        <row r="208">
          <cell r="A208" t="str">
            <v>SK</v>
          </cell>
        </row>
        <row r="209">
          <cell r="A209" t="str">
            <v>SL</v>
          </cell>
        </row>
        <row r="210">
          <cell r="A210" t="str">
            <v>SM</v>
          </cell>
        </row>
        <row r="211">
          <cell r="A211" t="str">
            <v>SN</v>
          </cell>
        </row>
        <row r="212">
          <cell r="A212" t="str">
            <v>SO</v>
          </cell>
        </row>
        <row r="213">
          <cell r="A213" t="str">
            <v>SR</v>
          </cell>
        </row>
        <row r="214">
          <cell r="A214" t="str">
            <v>ST</v>
          </cell>
        </row>
        <row r="215">
          <cell r="A215" t="str">
            <v>SV</v>
          </cell>
        </row>
        <row r="216">
          <cell r="A216" t="str">
            <v>SX</v>
          </cell>
        </row>
        <row r="217">
          <cell r="A217" t="str">
            <v>SY</v>
          </cell>
        </row>
        <row r="218">
          <cell r="A218" t="str">
            <v>SZ</v>
          </cell>
        </row>
        <row r="219">
          <cell r="A219" t="str">
            <v>TC</v>
          </cell>
        </row>
        <row r="220">
          <cell r="A220" t="str">
            <v>TD</v>
          </cell>
        </row>
        <row r="221">
          <cell r="A221" t="str">
            <v>TF</v>
          </cell>
        </row>
        <row r="222">
          <cell r="A222" t="str">
            <v>TG</v>
          </cell>
        </row>
        <row r="223">
          <cell r="A223" t="str">
            <v>TH</v>
          </cell>
        </row>
        <row r="224">
          <cell r="A224" t="str">
            <v>TJ</v>
          </cell>
        </row>
        <row r="225">
          <cell r="A225" t="str">
            <v>TK</v>
          </cell>
        </row>
        <row r="226">
          <cell r="A226" t="str">
            <v>TL</v>
          </cell>
        </row>
        <row r="227">
          <cell r="A227" t="str">
            <v>TM</v>
          </cell>
        </row>
        <row r="228">
          <cell r="A228" t="str">
            <v>TN</v>
          </cell>
        </row>
        <row r="229">
          <cell r="A229" t="str">
            <v>TO</v>
          </cell>
        </row>
        <row r="230">
          <cell r="A230" t="str">
            <v>TR</v>
          </cell>
        </row>
        <row r="231">
          <cell r="A231" t="str">
            <v>TT</v>
          </cell>
        </row>
        <row r="232">
          <cell r="A232" t="str">
            <v>TV</v>
          </cell>
        </row>
        <row r="233">
          <cell r="A233" t="str">
            <v>TW</v>
          </cell>
        </row>
        <row r="234">
          <cell r="A234" t="str">
            <v>TZ</v>
          </cell>
        </row>
        <row r="235">
          <cell r="A235" t="str">
            <v>UA</v>
          </cell>
        </row>
        <row r="236">
          <cell r="A236" t="str">
            <v>UG</v>
          </cell>
        </row>
        <row r="237">
          <cell r="A237" t="str">
            <v>UK</v>
          </cell>
        </row>
        <row r="238">
          <cell r="A238" t="str">
            <v>UK (EXW TW)</v>
          </cell>
        </row>
        <row r="239">
          <cell r="A239" t="str">
            <v>UM</v>
          </cell>
        </row>
        <row r="240">
          <cell r="A240" t="str">
            <v>US</v>
          </cell>
        </row>
        <row r="241">
          <cell r="A241" t="str">
            <v>UY</v>
          </cell>
        </row>
        <row r="242">
          <cell r="A242" t="str">
            <v>UZ</v>
          </cell>
        </row>
        <row r="243">
          <cell r="A243" t="str">
            <v>VA</v>
          </cell>
        </row>
        <row r="244">
          <cell r="A244" t="str">
            <v>VC</v>
          </cell>
        </row>
        <row r="245">
          <cell r="A245" t="str">
            <v>VE</v>
          </cell>
        </row>
        <row r="246">
          <cell r="A246" t="str">
            <v>VG</v>
          </cell>
        </row>
        <row r="247">
          <cell r="A247" t="str">
            <v>VI</v>
          </cell>
        </row>
        <row r="248">
          <cell r="A248" t="str">
            <v>VN</v>
          </cell>
        </row>
        <row r="249">
          <cell r="A249" t="str">
            <v>VU</v>
          </cell>
        </row>
        <row r="250">
          <cell r="A250" t="str">
            <v>WF</v>
          </cell>
        </row>
        <row r="251">
          <cell r="A251" t="str">
            <v>WS</v>
          </cell>
        </row>
        <row r="252">
          <cell r="A252" t="str">
            <v>XK</v>
          </cell>
        </row>
        <row r="253">
          <cell r="A253" t="str">
            <v>YE</v>
          </cell>
        </row>
        <row r="254">
          <cell r="A254" t="str">
            <v>YT</v>
          </cell>
        </row>
        <row r="255">
          <cell r="A255" t="str">
            <v>ZA</v>
          </cell>
        </row>
        <row r="256">
          <cell r="A256" t="str">
            <v>ZM</v>
          </cell>
        </row>
      </sheetData>
      <sheetData sheetId="12"/>
      <sheetData sheetId="13"/>
      <sheetData sheetId="14"/>
    </sheetDataSet>
  </externalBook>
</externalLink>
</file>

<file path=xl/tables/table1.xml><?xml version="1.0" encoding="utf-8"?>
<table xmlns="http://schemas.openxmlformats.org/spreadsheetml/2006/main" id="1" name="Table1" displayName="Table1" ref="B7:W220" totalsRowShown="0" headerRowDxfId="28" dataDxfId="27">
  <autoFilter ref="B7:W220"/>
  <tableColumns count="22">
    <tableColumn id="1" name="Qnap" dataDxfId="26"/>
    <tableColumn id="2" name="Model" dataDxfId="25"/>
    <tableColumn id="3" name="opomba" dataDxfId="24"/>
    <tableColumn id="7" name="PPC" dataDxfId="23"/>
    <tableColumn id="8" name="popust2" dataDxfId="22"/>
    <tableColumn id="9" name="PPC2" dataDxfId="21"/>
    <tableColumn id="10" name="PPC2 z DDV 22%" dataDxfId="20"/>
    <tableColumn id="11" name="za diskov" dataDxfId="19"/>
    <tableColumn id="12" name="Ohišje" dataDxfId="18"/>
    <tableColumn id="13" name="procesor" dataDxfId="17"/>
    <tableColumn id="14" name="ram" dataDxfId="16"/>
    <tableColumn id="23" name="M.2 _x000a_cache slot" dataDxfId="15"/>
    <tableColumn id="15" name="1 Gb LAN" dataDxfId="14"/>
    <tableColumn id="16" name="10 Gbps LAN" dataDxfId="13"/>
    <tableColumn id="22" name="Thunderbolt" dataDxfId="12"/>
    <tableColumn id="17" name="USB 3.02" dataDxfId="11"/>
    <tableColumn id="18" name="USB 2.0" dataDxfId="10"/>
    <tableColumn id="27" name="št. napajalnikov" dataDxfId="9"/>
    <tableColumn id="29" name="napajalnik" dataDxfId="8"/>
    <tableColumn id="19" name="Rail-kit" dataDxfId="7"/>
    <tableColumn id="20" name="garancija" dataDxfId="6"/>
    <tableColumn id="21" name="CPU Benchmark" dataDxfId="5"/>
  </tableColumns>
  <tableStyleInfo name="Tabelca_stil_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W238"/>
  <sheetViews>
    <sheetView tabSelected="1"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B4" sqref="B4"/>
    </sheetView>
  </sheetViews>
  <sheetFormatPr defaultRowHeight="14.25"/>
  <cols>
    <col min="1" max="1" width="1" style="4" customWidth="1"/>
    <col min="2" max="2" width="7.42578125" style="20" customWidth="1"/>
    <col min="3" max="3" width="22.28515625" style="4" bestFit="1" customWidth="1"/>
    <col min="4" max="4" width="16.28515625" style="4" customWidth="1"/>
    <col min="5" max="5" width="8.140625" style="45" bestFit="1" customWidth="1"/>
    <col min="6" max="6" width="8.85546875" style="45" customWidth="1"/>
    <col min="7" max="7" width="10.7109375" style="45" customWidth="1"/>
    <col min="8" max="8" width="10.5703125" style="45" customWidth="1"/>
    <col min="9" max="9" width="9.7109375" style="41" customWidth="1"/>
    <col min="10" max="10" width="9.28515625" style="4" customWidth="1"/>
    <col min="11" max="11" width="47.5703125" style="4" customWidth="1"/>
    <col min="12" max="12" width="13.140625" style="4" customWidth="1"/>
    <col min="13" max="13" width="9.140625" style="115" customWidth="1"/>
    <col min="14" max="14" width="8.7109375" style="4" customWidth="1"/>
    <col min="15" max="15" width="14.7109375" style="35" customWidth="1"/>
    <col min="16" max="16" width="12.42578125" style="60" customWidth="1"/>
    <col min="17" max="17" width="9.140625" style="55" customWidth="1"/>
    <col min="18" max="18" width="9" style="55" customWidth="1"/>
    <col min="19" max="19" width="13" style="56" customWidth="1"/>
    <col min="20" max="20" width="11" style="36" customWidth="1"/>
    <col min="21" max="21" width="10.7109375" style="4" customWidth="1"/>
    <col min="22" max="22" width="12.140625" style="16" customWidth="1"/>
    <col min="23" max="16384" width="9.140625" style="4"/>
  </cols>
  <sheetData>
    <row r="1" spans="2:23" ht="22.5">
      <c r="B1" s="19" t="s">
        <v>409</v>
      </c>
    </row>
    <row r="2" spans="2:23">
      <c r="B2" s="7" t="s">
        <v>74</v>
      </c>
    </row>
    <row r="3" spans="2:23">
      <c r="B3" s="84" t="s">
        <v>400</v>
      </c>
      <c r="C3" s="85"/>
      <c r="D3" s="85"/>
      <c r="E3" s="86"/>
    </row>
    <row r="4" spans="2:23" ht="9.75" customHeight="1">
      <c r="C4" s="5"/>
    </row>
    <row r="5" spans="2:23" ht="18">
      <c r="B5" s="3" t="s">
        <v>0</v>
      </c>
      <c r="C5" s="3"/>
      <c r="D5" s="3"/>
      <c r="E5" s="53"/>
      <c r="F5" s="53"/>
      <c r="G5" s="53"/>
      <c r="H5" s="53"/>
      <c r="I5" s="42"/>
      <c r="J5" s="3"/>
      <c r="K5" s="3"/>
      <c r="L5" s="3"/>
      <c r="M5" s="87"/>
      <c r="N5" s="3"/>
      <c r="O5" s="3"/>
      <c r="P5" s="61"/>
      <c r="Q5" s="57"/>
      <c r="R5" s="57"/>
      <c r="S5" s="58"/>
      <c r="T5" s="37"/>
      <c r="U5" s="3"/>
    </row>
    <row r="6" spans="2:23" ht="9.75" customHeight="1"/>
    <row r="7" spans="2:23" s="11" customFormat="1" ht="37.5" customHeight="1">
      <c r="B7" s="12" t="s">
        <v>3</v>
      </c>
      <c r="C7" s="12" t="s">
        <v>1</v>
      </c>
      <c r="D7" s="73" t="s">
        <v>2</v>
      </c>
      <c r="E7" s="82" t="s">
        <v>111</v>
      </c>
      <c r="F7" s="83" t="s">
        <v>78</v>
      </c>
      <c r="G7" s="82" t="s">
        <v>112</v>
      </c>
      <c r="H7" s="93" t="s">
        <v>113</v>
      </c>
      <c r="I7" s="8" t="s">
        <v>4</v>
      </c>
      <c r="J7" s="74" t="s">
        <v>39</v>
      </c>
      <c r="K7" s="74" t="s">
        <v>5</v>
      </c>
      <c r="L7" s="74" t="s">
        <v>6</v>
      </c>
      <c r="M7" s="64" t="s">
        <v>399</v>
      </c>
      <c r="N7" s="74" t="s">
        <v>343</v>
      </c>
      <c r="O7" s="64" t="s">
        <v>342</v>
      </c>
      <c r="P7" s="74" t="s">
        <v>341</v>
      </c>
      <c r="Q7" s="74" t="s">
        <v>340</v>
      </c>
      <c r="R7" s="74" t="s">
        <v>7</v>
      </c>
      <c r="S7" s="74" t="s">
        <v>216</v>
      </c>
      <c r="T7" s="74" t="s">
        <v>215</v>
      </c>
      <c r="U7" s="74" t="s">
        <v>220</v>
      </c>
      <c r="V7" s="73" t="s">
        <v>8</v>
      </c>
      <c r="W7" s="74" t="s">
        <v>60</v>
      </c>
    </row>
    <row r="8" spans="2:23" s="27" customFormat="1" ht="14.25" customHeight="1">
      <c r="B8" s="6" t="s">
        <v>3</v>
      </c>
      <c r="C8" s="73" t="s">
        <v>93</v>
      </c>
      <c r="D8" s="73"/>
      <c r="E8" s="68">
        <v>240</v>
      </c>
      <c r="F8" s="69">
        <v>7.0000000000000007E-2</v>
      </c>
      <c r="G8" s="68">
        <f t="shared" ref="G8" si="0">E8-E8*F8</f>
        <v>223.2</v>
      </c>
      <c r="H8" s="68">
        <f t="shared" ref="H8" si="1">G8*1.22</f>
        <v>272.30399999999997</v>
      </c>
      <c r="I8" s="95">
        <v>2</v>
      </c>
      <c r="J8" s="70" t="s">
        <v>9</v>
      </c>
      <c r="K8" s="74" t="s">
        <v>94</v>
      </c>
      <c r="L8" s="75" t="s">
        <v>14</v>
      </c>
      <c r="M8" s="74" t="s">
        <v>10</v>
      </c>
      <c r="N8" s="77">
        <v>2</v>
      </c>
      <c r="O8" s="77" t="s">
        <v>10</v>
      </c>
      <c r="P8" s="77" t="s">
        <v>10</v>
      </c>
      <c r="Q8" s="77">
        <v>3</v>
      </c>
      <c r="R8" s="77" t="s">
        <v>10</v>
      </c>
      <c r="S8" s="77"/>
      <c r="T8" s="77"/>
      <c r="U8" s="78"/>
      <c r="V8" s="70" t="s">
        <v>11</v>
      </c>
      <c r="W8" s="17" t="s">
        <v>61</v>
      </c>
    </row>
    <row r="9" spans="2:23" s="27" customFormat="1" ht="14.25" customHeight="1">
      <c r="B9" s="6" t="s">
        <v>3</v>
      </c>
      <c r="C9" s="73" t="s">
        <v>161</v>
      </c>
      <c r="D9" s="73"/>
      <c r="E9" s="68">
        <v>305</v>
      </c>
      <c r="F9" s="69">
        <v>7.0000000000000007E-2</v>
      </c>
      <c r="G9" s="68">
        <f t="shared" ref="G9" si="2">E9-E9*F9</f>
        <v>283.64999999999998</v>
      </c>
      <c r="H9" s="68">
        <f t="shared" ref="H9" si="3">G9*1.22</f>
        <v>346.05299999999994</v>
      </c>
      <c r="I9" s="95">
        <v>2</v>
      </c>
      <c r="J9" s="70" t="s">
        <v>9</v>
      </c>
      <c r="K9" s="74" t="s">
        <v>94</v>
      </c>
      <c r="L9" s="75" t="s">
        <v>293</v>
      </c>
      <c r="M9" s="74" t="s">
        <v>10</v>
      </c>
      <c r="N9" s="77">
        <v>2</v>
      </c>
      <c r="O9" s="77" t="s">
        <v>10</v>
      </c>
      <c r="P9" s="77" t="s">
        <v>10</v>
      </c>
      <c r="Q9" s="77">
        <v>3</v>
      </c>
      <c r="R9" s="77" t="s">
        <v>10</v>
      </c>
      <c r="S9" s="77"/>
      <c r="T9" s="77"/>
      <c r="U9" s="78"/>
      <c r="V9" s="70" t="s">
        <v>11</v>
      </c>
      <c r="W9" s="17" t="s">
        <v>61</v>
      </c>
    </row>
    <row r="10" spans="2:23" s="27" customFormat="1" ht="14.25" customHeight="1">
      <c r="B10" s="6" t="s">
        <v>3</v>
      </c>
      <c r="C10" s="73" t="s">
        <v>109</v>
      </c>
      <c r="D10" s="96" t="s">
        <v>114</v>
      </c>
      <c r="E10" s="68">
        <v>45</v>
      </c>
      <c r="F10" s="69">
        <v>7.0000000000000007E-2</v>
      </c>
      <c r="G10" s="68">
        <f t="shared" ref="G10" si="4">E10-E10*F10</f>
        <v>41.85</v>
      </c>
      <c r="H10" s="68">
        <f t="shared" ref="H10" si="5">G10*1.22</f>
        <v>51.057000000000002</v>
      </c>
      <c r="I10" s="95">
        <v>2</v>
      </c>
      <c r="J10" s="70" t="s">
        <v>8</v>
      </c>
      <c r="K10" s="74"/>
      <c r="L10" s="75"/>
      <c r="M10" s="74"/>
      <c r="N10" s="77"/>
      <c r="O10" s="77"/>
      <c r="P10" s="77"/>
      <c r="Q10" s="77"/>
      <c r="R10" s="77"/>
      <c r="S10" s="77"/>
      <c r="T10" s="77"/>
      <c r="U10" s="78"/>
      <c r="V10" s="70"/>
      <c r="W10" s="17"/>
    </row>
    <row r="11" spans="2:23" ht="14.25" customHeight="1">
      <c r="B11" s="6" t="s">
        <v>3</v>
      </c>
      <c r="C11" s="1" t="s">
        <v>79</v>
      </c>
      <c r="D11" s="1"/>
      <c r="E11" s="68">
        <v>350</v>
      </c>
      <c r="F11" s="69">
        <v>7.0000000000000007E-2</v>
      </c>
      <c r="G11" s="68">
        <f t="shared" ref="G11:G13" si="6">E11-E11*F11</f>
        <v>325.5</v>
      </c>
      <c r="H11" s="68">
        <f t="shared" ref="H11:H13" si="7">G11*1.22</f>
        <v>397.11</v>
      </c>
      <c r="I11" s="97">
        <v>2</v>
      </c>
      <c r="J11" s="70" t="s">
        <v>9</v>
      </c>
      <c r="K11" s="70" t="s">
        <v>368</v>
      </c>
      <c r="L11" s="75" t="s">
        <v>209</v>
      </c>
      <c r="M11" s="74" t="s">
        <v>10</v>
      </c>
      <c r="N11" s="70">
        <v>2</v>
      </c>
      <c r="O11" s="74" t="s">
        <v>10</v>
      </c>
      <c r="P11" s="116" t="s">
        <v>10</v>
      </c>
      <c r="Q11" s="2">
        <v>2</v>
      </c>
      <c r="R11" s="70">
        <v>2</v>
      </c>
      <c r="S11" s="70"/>
      <c r="T11" s="70"/>
      <c r="U11" s="71"/>
      <c r="V11" s="70" t="s">
        <v>11</v>
      </c>
      <c r="W11" s="77">
        <v>1864</v>
      </c>
    </row>
    <row r="12" spans="2:23" ht="14.25" customHeight="1">
      <c r="B12" s="6" t="s">
        <v>3</v>
      </c>
      <c r="C12" s="1" t="s">
        <v>155</v>
      </c>
      <c r="D12" s="1"/>
      <c r="E12" s="68">
        <v>380</v>
      </c>
      <c r="F12" s="69">
        <v>7.0000000000000007E-2</v>
      </c>
      <c r="G12" s="68">
        <f t="shared" ref="G12" si="8">E12-E12*F12</f>
        <v>353.4</v>
      </c>
      <c r="H12" s="68">
        <f t="shared" ref="H12" si="9">G12*1.22</f>
        <v>431.14799999999997</v>
      </c>
      <c r="I12" s="97">
        <v>2</v>
      </c>
      <c r="J12" s="70" t="s">
        <v>9</v>
      </c>
      <c r="K12" s="70" t="s">
        <v>368</v>
      </c>
      <c r="L12" s="75" t="s">
        <v>204</v>
      </c>
      <c r="M12" s="74" t="s">
        <v>10</v>
      </c>
      <c r="N12" s="70">
        <v>2</v>
      </c>
      <c r="O12" s="74" t="s">
        <v>10</v>
      </c>
      <c r="P12" s="74" t="s">
        <v>10</v>
      </c>
      <c r="Q12" s="2">
        <v>2</v>
      </c>
      <c r="R12" s="70">
        <v>2</v>
      </c>
      <c r="S12" s="70"/>
      <c r="T12" s="70"/>
      <c r="U12" s="71"/>
      <c r="V12" s="70" t="s">
        <v>11</v>
      </c>
      <c r="W12" s="77">
        <v>1864</v>
      </c>
    </row>
    <row r="13" spans="2:23" ht="14.25" customHeight="1">
      <c r="B13" s="6" t="s">
        <v>3</v>
      </c>
      <c r="C13" s="1" t="s">
        <v>80</v>
      </c>
      <c r="D13" s="1"/>
      <c r="E13" s="68">
        <v>480</v>
      </c>
      <c r="F13" s="69">
        <v>7.0000000000000007E-2</v>
      </c>
      <c r="G13" s="68">
        <f t="shared" si="6"/>
        <v>446.4</v>
      </c>
      <c r="H13" s="68">
        <f t="shared" si="7"/>
        <v>544.60799999999995</v>
      </c>
      <c r="I13" s="97">
        <v>2</v>
      </c>
      <c r="J13" s="70" t="s">
        <v>9</v>
      </c>
      <c r="K13" s="70" t="s">
        <v>368</v>
      </c>
      <c r="L13" s="75" t="s">
        <v>208</v>
      </c>
      <c r="M13" s="74" t="s">
        <v>10</v>
      </c>
      <c r="N13" s="70">
        <v>2</v>
      </c>
      <c r="O13" s="74" t="s">
        <v>10</v>
      </c>
      <c r="P13" s="74" t="s">
        <v>10</v>
      </c>
      <c r="Q13" s="2">
        <v>2</v>
      </c>
      <c r="R13" s="70">
        <v>2</v>
      </c>
      <c r="S13" s="70"/>
      <c r="T13" s="70"/>
      <c r="U13" s="71"/>
      <c r="V13" s="70" t="s">
        <v>11</v>
      </c>
      <c r="W13" s="77">
        <v>1864</v>
      </c>
    </row>
    <row r="14" spans="2:23" ht="14.25" customHeight="1">
      <c r="B14" s="6" t="s">
        <v>3</v>
      </c>
      <c r="C14" s="1" t="s">
        <v>108</v>
      </c>
      <c r="D14" s="96" t="s">
        <v>401</v>
      </c>
      <c r="E14" s="68">
        <v>50</v>
      </c>
      <c r="F14" s="69">
        <v>7.0000000000000007E-2</v>
      </c>
      <c r="G14" s="68">
        <f t="shared" ref="G14" si="10">E14-E14*F14</f>
        <v>46.5</v>
      </c>
      <c r="H14" s="68">
        <f t="shared" ref="H14" si="11">G14*1.22</f>
        <v>56.73</v>
      </c>
      <c r="I14" s="97">
        <v>2</v>
      </c>
      <c r="J14" s="70" t="s">
        <v>8</v>
      </c>
      <c r="K14" s="70"/>
      <c r="L14" s="71"/>
      <c r="M14" s="70"/>
      <c r="N14" s="70"/>
      <c r="O14" s="74"/>
      <c r="P14" s="74"/>
      <c r="Q14" s="2"/>
      <c r="R14" s="70"/>
      <c r="S14" s="70"/>
      <c r="T14" s="70"/>
      <c r="U14" s="71"/>
      <c r="V14" s="70"/>
      <c r="W14" s="77"/>
    </row>
    <row r="15" spans="2:23" s="5" customFormat="1" ht="14.25" customHeight="1">
      <c r="B15" s="73" t="s">
        <v>3</v>
      </c>
      <c r="C15" s="73" t="s">
        <v>289</v>
      </c>
      <c r="D15" s="98"/>
      <c r="E15" s="9">
        <v>300</v>
      </c>
      <c r="F15" s="10">
        <v>7.0000000000000007E-2</v>
      </c>
      <c r="G15" s="9">
        <f t="shared" ref="G15" si="12">E15-E15*F15</f>
        <v>279</v>
      </c>
      <c r="H15" s="9">
        <f t="shared" ref="H15" si="13">G15*1.22</f>
        <v>340.38</v>
      </c>
      <c r="I15" s="95">
        <v>2</v>
      </c>
      <c r="J15" s="74" t="s">
        <v>9</v>
      </c>
      <c r="K15" s="74" t="s">
        <v>367</v>
      </c>
      <c r="L15" s="75" t="s">
        <v>209</v>
      </c>
      <c r="M15" s="74" t="s">
        <v>10</v>
      </c>
      <c r="N15" s="74">
        <v>1</v>
      </c>
      <c r="O15" s="74" t="s">
        <v>12</v>
      </c>
      <c r="P15" s="74" t="s">
        <v>10</v>
      </c>
      <c r="Q15" s="76">
        <v>2</v>
      </c>
      <c r="R15" s="74">
        <v>3</v>
      </c>
      <c r="S15" s="77">
        <v>1</v>
      </c>
      <c r="T15" s="77" t="s">
        <v>322</v>
      </c>
      <c r="U15" s="78"/>
      <c r="V15" s="74" t="s">
        <v>11</v>
      </c>
      <c r="W15" s="77">
        <v>1180</v>
      </c>
    </row>
    <row r="16" spans="2:23" s="5" customFormat="1" ht="14.25" customHeight="1">
      <c r="B16" s="73" t="s">
        <v>3</v>
      </c>
      <c r="C16" s="73" t="s">
        <v>290</v>
      </c>
      <c r="D16" s="98"/>
      <c r="E16" s="9">
        <v>350</v>
      </c>
      <c r="F16" s="10">
        <v>7.0000000000000007E-2</v>
      </c>
      <c r="G16" s="9">
        <f t="shared" ref="G16" si="14">E16-E16*F16</f>
        <v>325.5</v>
      </c>
      <c r="H16" s="9">
        <f t="shared" ref="H16" si="15">G16*1.22</f>
        <v>397.11</v>
      </c>
      <c r="I16" s="95">
        <v>2</v>
      </c>
      <c r="J16" s="74" t="s">
        <v>9</v>
      </c>
      <c r="K16" s="74" t="s">
        <v>367</v>
      </c>
      <c r="L16" s="75" t="s">
        <v>204</v>
      </c>
      <c r="M16" s="74" t="s">
        <v>10</v>
      </c>
      <c r="N16" s="74">
        <v>1</v>
      </c>
      <c r="O16" s="74" t="s">
        <v>12</v>
      </c>
      <c r="P16" s="74" t="s">
        <v>10</v>
      </c>
      <c r="Q16" s="76">
        <v>2</v>
      </c>
      <c r="R16" s="74">
        <v>3</v>
      </c>
      <c r="S16" s="77">
        <v>1</v>
      </c>
      <c r="T16" s="77" t="s">
        <v>322</v>
      </c>
      <c r="U16" s="78"/>
      <c r="V16" s="74" t="s">
        <v>11</v>
      </c>
      <c r="W16" s="77">
        <v>1180</v>
      </c>
    </row>
    <row r="17" spans="2:23" ht="14.25" customHeight="1">
      <c r="B17" s="73" t="s">
        <v>3</v>
      </c>
      <c r="C17" s="73" t="s">
        <v>48</v>
      </c>
      <c r="D17" s="73"/>
      <c r="E17" s="68">
        <v>550</v>
      </c>
      <c r="F17" s="69">
        <v>7.0000000000000007E-2</v>
      </c>
      <c r="G17" s="68">
        <f t="shared" ref="G17:G18" si="16">E17-E17*F17</f>
        <v>511.5</v>
      </c>
      <c r="H17" s="68">
        <f t="shared" ref="H17:H18" si="17">G17*1.22</f>
        <v>624.03</v>
      </c>
      <c r="I17" s="97">
        <v>2</v>
      </c>
      <c r="J17" s="70" t="s">
        <v>9</v>
      </c>
      <c r="K17" s="74" t="s">
        <v>366</v>
      </c>
      <c r="L17" s="75" t="s">
        <v>204</v>
      </c>
      <c r="M17" s="74" t="s">
        <v>12</v>
      </c>
      <c r="N17" s="74">
        <v>2</v>
      </c>
      <c r="O17" s="74" t="s">
        <v>12</v>
      </c>
      <c r="P17" s="74" t="s">
        <v>10</v>
      </c>
      <c r="Q17" s="76">
        <v>5</v>
      </c>
      <c r="R17" s="74" t="s">
        <v>10</v>
      </c>
      <c r="S17" s="74"/>
      <c r="T17" s="74"/>
      <c r="U17" s="78"/>
      <c r="V17" s="70" t="s">
        <v>11</v>
      </c>
      <c r="W17" s="28">
        <v>2141</v>
      </c>
    </row>
    <row r="18" spans="2:23" ht="14.25" customHeight="1">
      <c r="B18" s="6" t="s">
        <v>3</v>
      </c>
      <c r="C18" s="73" t="s">
        <v>49</v>
      </c>
      <c r="D18" s="73"/>
      <c r="E18" s="68">
        <v>650</v>
      </c>
      <c r="F18" s="69">
        <v>7.0000000000000007E-2</v>
      </c>
      <c r="G18" s="68">
        <f t="shared" si="16"/>
        <v>604.5</v>
      </c>
      <c r="H18" s="68">
        <f t="shared" si="17"/>
        <v>737.49</v>
      </c>
      <c r="I18" s="97">
        <v>2</v>
      </c>
      <c r="J18" s="70" t="s">
        <v>9</v>
      </c>
      <c r="K18" s="74" t="s">
        <v>366</v>
      </c>
      <c r="L18" s="75" t="s">
        <v>208</v>
      </c>
      <c r="M18" s="74" t="s">
        <v>12</v>
      </c>
      <c r="N18" s="74">
        <v>2</v>
      </c>
      <c r="O18" s="74" t="s">
        <v>12</v>
      </c>
      <c r="P18" s="74" t="s">
        <v>10</v>
      </c>
      <c r="Q18" s="76">
        <v>5</v>
      </c>
      <c r="R18" s="74" t="s">
        <v>10</v>
      </c>
      <c r="S18" s="74"/>
      <c r="T18" s="74"/>
      <c r="U18" s="78"/>
      <c r="V18" s="70" t="s">
        <v>11</v>
      </c>
      <c r="W18" s="28">
        <v>2141</v>
      </c>
    </row>
    <row r="19" spans="2:23" ht="14.25" customHeight="1">
      <c r="B19" s="6" t="s">
        <v>3</v>
      </c>
      <c r="C19" s="73" t="s">
        <v>107</v>
      </c>
      <c r="D19" s="96" t="s">
        <v>115</v>
      </c>
      <c r="E19" s="68">
        <v>60</v>
      </c>
      <c r="F19" s="69">
        <v>7.0000000000000007E-2</v>
      </c>
      <c r="G19" s="68">
        <f t="shared" ref="G19" si="18">E19-E19*F19</f>
        <v>55.8</v>
      </c>
      <c r="H19" s="68">
        <f t="shared" ref="H19" si="19">G19*1.22</f>
        <v>68.075999999999993</v>
      </c>
      <c r="I19" s="97">
        <v>2</v>
      </c>
      <c r="J19" s="70" t="s">
        <v>8</v>
      </c>
      <c r="K19" s="74"/>
      <c r="L19" s="75"/>
      <c r="M19" s="74"/>
      <c r="N19" s="74"/>
      <c r="O19" s="74"/>
      <c r="P19" s="74"/>
      <c r="Q19" s="76"/>
      <c r="R19" s="74"/>
      <c r="S19" s="74"/>
      <c r="T19" s="74"/>
      <c r="U19" s="78"/>
      <c r="V19" s="70"/>
      <c r="W19" s="77"/>
    </row>
    <row r="20" spans="2:23" ht="14.25" customHeight="1">
      <c r="B20" s="73" t="s">
        <v>3</v>
      </c>
      <c r="C20" s="73" t="s">
        <v>283</v>
      </c>
      <c r="D20" s="96"/>
      <c r="E20" s="68">
        <v>390</v>
      </c>
      <c r="F20" s="69">
        <v>7.0000000000000007E-2</v>
      </c>
      <c r="G20" s="68">
        <f t="shared" ref="G20:G21" si="20">E20-E20*F20</f>
        <v>362.7</v>
      </c>
      <c r="H20" s="68">
        <f t="shared" ref="H20:H21" si="21">G20*1.22</f>
        <v>442.49399999999997</v>
      </c>
      <c r="I20" s="99">
        <v>2</v>
      </c>
      <c r="J20" s="79" t="s">
        <v>9</v>
      </c>
      <c r="K20" s="74" t="s">
        <v>366</v>
      </c>
      <c r="L20" s="75" t="s">
        <v>209</v>
      </c>
      <c r="M20" s="74" t="s">
        <v>12</v>
      </c>
      <c r="N20" s="79">
        <v>2</v>
      </c>
      <c r="O20" s="79" t="s">
        <v>12</v>
      </c>
      <c r="P20" s="79" t="s">
        <v>10</v>
      </c>
      <c r="Q20" s="80">
        <v>5</v>
      </c>
      <c r="R20" s="79" t="s">
        <v>10</v>
      </c>
      <c r="S20" s="45"/>
      <c r="T20" s="60"/>
      <c r="U20" s="81"/>
      <c r="V20" s="79" t="s">
        <v>11</v>
      </c>
      <c r="W20" s="28">
        <v>2141</v>
      </c>
    </row>
    <row r="21" spans="2:23" ht="14.25" customHeight="1">
      <c r="B21" s="73" t="s">
        <v>3</v>
      </c>
      <c r="C21" s="73" t="s">
        <v>284</v>
      </c>
      <c r="D21" s="96"/>
      <c r="E21" s="68">
        <v>430</v>
      </c>
      <c r="F21" s="69">
        <v>7.0000000000000007E-2</v>
      </c>
      <c r="G21" s="68">
        <f t="shared" si="20"/>
        <v>399.9</v>
      </c>
      <c r="H21" s="68">
        <f t="shared" si="21"/>
        <v>487.87799999999999</v>
      </c>
      <c r="I21" s="99">
        <v>2</v>
      </c>
      <c r="J21" s="79" t="s">
        <v>9</v>
      </c>
      <c r="K21" s="74" t="s">
        <v>366</v>
      </c>
      <c r="L21" s="75" t="s">
        <v>204</v>
      </c>
      <c r="M21" s="74" t="s">
        <v>12</v>
      </c>
      <c r="N21" s="79">
        <v>2</v>
      </c>
      <c r="O21" s="79" t="s">
        <v>12</v>
      </c>
      <c r="P21" s="79" t="s">
        <v>10</v>
      </c>
      <c r="Q21" s="80">
        <v>5</v>
      </c>
      <c r="R21" s="79" t="s">
        <v>10</v>
      </c>
      <c r="S21" s="45"/>
      <c r="T21" s="60"/>
      <c r="U21" s="81"/>
      <c r="V21" s="79" t="s">
        <v>11</v>
      </c>
      <c r="W21" s="28">
        <v>2141</v>
      </c>
    </row>
    <row r="22" spans="2:23" s="72" customFormat="1" ht="14.25" customHeight="1">
      <c r="B22" s="73" t="s">
        <v>3</v>
      </c>
      <c r="C22" s="73" t="s">
        <v>285</v>
      </c>
      <c r="D22" s="96"/>
      <c r="E22" s="68">
        <v>480</v>
      </c>
      <c r="F22" s="69">
        <v>7.0000000000000007E-2</v>
      </c>
      <c r="G22" s="68">
        <f t="shared" ref="G22:G23" si="22">E22-E22*F22</f>
        <v>446.4</v>
      </c>
      <c r="H22" s="68">
        <f t="shared" ref="H22:H23" si="23">G22*1.22</f>
        <v>544.60799999999995</v>
      </c>
      <c r="I22" s="99">
        <v>2</v>
      </c>
      <c r="J22" s="79" t="s">
        <v>9</v>
      </c>
      <c r="K22" s="74" t="s">
        <v>366</v>
      </c>
      <c r="L22" s="75" t="s">
        <v>208</v>
      </c>
      <c r="M22" s="74" t="s">
        <v>12</v>
      </c>
      <c r="N22" s="79">
        <v>2</v>
      </c>
      <c r="O22" s="79" t="s">
        <v>12</v>
      </c>
      <c r="P22" s="79" t="s">
        <v>10</v>
      </c>
      <c r="Q22" s="80">
        <v>5</v>
      </c>
      <c r="R22" s="79" t="s">
        <v>10</v>
      </c>
      <c r="S22" s="45"/>
      <c r="T22" s="60"/>
      <c r="U22" s="81"/>
      <c r="V22" s="79" t="s">
        <v>11</v>
      </c>
      <c r="W22" s="28">
        <v>2141</v>
      </c>
    </row>
    <row r="23" spans="2:23" s="72" customFormat="1" ht="14.25" customHeight="1">
      <c r="B23" s="73" t="s">
        <v>3</v>
      </c>
      <c r="C23" s="73" t="s">
        <v>286</v>
      </c>
      <c r="D23" s="96" t="s">
        <v>287</v>
      </c>
      <c r="E23" s="68">
        <v>60</v>
      </c>
      <c r="F23" s="69">
        <v>7.0000000000000007E-2</v>
      </c>
      <c r="G23" s="68">
        <f t="shared" si="22"/>
        <v>55.8</v>
      </c>
      <c r="H23" s="68">
        <f t="shared" si="23"/>
        <v>68.075999999999993</v>
      </c>
      <c r="I23" s="97">
        <v>2</v>
      </c>
      <c r="J23" s="70" t="s">
        <v>8</v>
      </c>
      <c r="K23" s="74"/>
      <c r="L23" s="75"/>
      <c r="M23" s="74"/>
      <c r="N23" s="74"/>
      <c r="O23" s="74"/>
      <c r="P23" s="74"/>
      <c r="Q23" s="76"/>
      <c r="R23" s="74"/>
      <c r="S23" s="45"/>
      <c r="T23" s="60"/>
      <c r="U23" s="78"/>
      <c r="V23" s="77"/>
      <c r="W23" s="77"/>
    </row>
    <row r="24" spans="2:23" s="5" customFormat="1" ht="14.25" customHeight="1">
      <c r="B24" s="73" t="s">
        <v>3</v>
      </c>
      <c r="C24" s="73" t="s">
        <v>294</v>
      </c>
      <c r="D24" s="98"/>
      <c r="E24" s="9">
        <v>390</v>
      </c>
      <c r="F24" s="10">
        <v>7.0000000000000007E-2</v>
      </c>
      <c r="G24" s="9">
        <f t="shared" ref="G24:G25" si="24">E24-E24*F24</f>
        <v>362.7</v>
      </c>
      <c r="H24" s="9">
        <f t="shared" ref="H24:H25" si="25">G24*1.22</f>
        <v>442.49399999999997</v>
      </c>
      <c r="I24" s="95">
        <v>3</v>
      </c>
      <c r="J24" s="74" t="s">
        <v>9</v>
      </c>
      <c r="K24" s="64" t="s">
        <v>271</v>
      </c>
      <c r="L24" s="75" t="s">
        <v>272</v>
      </c>
      <c r="M24" s="74" t="s">
        <v>386</v>
      </c>
      <c r="N24" s="74">
        <v>2</v>
      </c>
      <c r="O24" s="30" t="s">
        <v>165</v>
      </c>
      <c r="P24" s="30" t="s">
        <v>10</v>
      </c>
      <c r="Q24" s="76">
        <v>2</v>
      </c>
      <c r="R24" s="74" t="s">
        <v>10</v>
      </c>
      <c r="S24" s="77">
        <v>1</v>
      </c>
      <c r="T24" s="77" t="s">
        <v>321</v>
      </c>
      <c r="U24" s="78"/>
      <c r="V24" s="74" t="s">
        <v>11</v>
      </c>
      <c r="W24" s="17" t="s">
        <v>61</v>
      </c>
    </row>
    <row r="25" spans="2:23" s="5" customFormat="1" ht="14.25" customHeight="1">
      <c r="B25" s="73" t="s">
        <v>3</v>
      </c>
      <c r="C25" s="73" t="s">
        <v>295</v>
      </c>
      <c r="D25" s="98"/>
      <c r="E25" s="9">
        <v>430</v>
      </c>
      <c r="F25" s="10">
        <v>7.0000000000000007E-2</v>
      </c>
      <c r="G25" s="9">
        <f t="shared" si="24"/>
        <v>399.9</v>
      </c>
      <c r="H25" s="9">
        <f t="shared" si="25"/>
        <v>487.87799999999999</v>
      </c>
      <c r="I25" s="95">
        <v>3</v>
      </c>
      <c r="J25" s="74" t="s">
        <v>9</v>
      </c>
      <c r="K25" s="64" t="s">
        <v>271</v>
      </c>
      <c r="L25" s="75" t="s">
        <v>201</v>
      </c>
      <c r="M25" s="74" t="s">
        <v>386</v>
      </c>
      <c r="N25" s="74">
        <v>2</v>
      </c>
      <c r="O25" s="30" t="s">
        <v>165</v>
      </c>
      <c r="P25" s="30" t="s">
        <v>10</v>
      </c>
      <c r="Q25" s="76">
        <v>2</v>
      </c>
      <c r="R25" s="74" t="s">
        <v>10</v>
      </c>
      <c r="S25" s="77">
        <v>1</v>
      </c>
      <c r="T25" s="77" t="s">
        <v>321</v>
      </c>
      <c r="U25" s="78"/>
      <c r="V25" s="74" t="s">
        <v>11</v>
      </c>
      <c r="W25" s="17" t="s">
        <v>61</v>
      </c>
    </row>
    <row r="26" spans="2:23" s="5" customFormat="1" ht="14.25" customHeight="1">
      <c r="B26" s="73" t="s">
        <v>3</v>
      </c>
      <c r="C26" s="117" t="s">
        <v>383</v>
      </c>
      <c r="D26" s="98" t="s">
        <v>156</v>
      </c>
      <c r="E26" s="9">
        <v>330</v>
      </c>
      <c r="F26" s="10">
        <v>7.0000000000000007E-2</v>
      </c>
      <c r="G26" s="9">
        <f t="shared" ref="G26" si="26">E26-E26*F26</f>
        <v>306.89999999999998</v>
      </c>
      <c r="H26" s="9">
        <f t="shared" ref="H26" si="27">G26*1.22</f>
        <v>374.41799999999995</v>
      </c>
      <c r="I26" s="95">
        <v>3</v>
      </c>
      <c r="J26" s="74" t="s">
        <v>9</v>
      </c>
      <c r="K26" s="64" t="s">
        <v>384</v>
      </c>
      <c r="L26" s="75" t="s">
        <v>209</v>
      </c>
      <c r="M26" s="77" t="s">
        <v>369</v>
      </c>
      <c r="N26" s="74">
        <v>1</v>
      </c>
      <c r="O26" s="30" t="s">
        <v>10</v>
      </c>
      <c r="P26" s="77" t="s">
        <v>10</v>
      </c>
      <c r="Q26" s="76">
        <v>1</v>
      </c>
      <c r="R26" s="74">
        <v>2</v>
      </c>
      <c r="S26" s="77">
        <v>1</v>
      </c>
      <c r="T26" s="77" t="s">
        <v>322</v>
      </c>
      <c r="U26" s="78"/>
      <c r="V26" s="74" t="s">
        <v>11</v>
      </c>
      <c r="W26" s="74">
        <v>1026</v>
      </c>
    </row>
    <row r="27" spans="2:23" s="5" customFormat="1" ht="14.25" customHeight="1">
      <c r="B27" s="73" t="s">
        <v>3</v>
      </c>
      <c r="C27" s="117" t="s">
        <v>385</v>
      </c>
      <c r="D27" s="98" t="s">
        <v>156</v>
      </c>
      <c r="E27" s="9">
        <v>370</v>
      </c>
      <c r="F27" s="10">
        <v>7.0000000000000007E-2</v>
      </c>
      <c r="G27" s="9">
        <f t="shared" ref="G27" si="28">E27-E27*F27</f>
        <v>344.1</v>
      </c>
      <c r="H27" s="9">
        <f t="shared" ref="H27" si="29">G27*1.22</f>
        <v>419.80200000000002</v>
      </c>
      <c r="I27" s="95">
        <v>3</v>
      </c>
      <c r="J27" s="74" t="s">
        <v>9</v>
      </c>
      <c r="K27" s="64" t="s">
        <v>384</v>
      </c>
      <c r="L27" s="75" t="s">
        <v>204</v>
      </c>
      <c r="M27" s="77" t="s">
        <v>369</v>
      </c>
      <c r="N27" s="74">
        <v>1</v>
      </c>
      <c r="O27" s="30" t="s">
        <v>10</v>
      </c>
      <c r="P27" s="77" t="s">
        <v>10</v>
      </c>
      <c r="Q27" s="76">
        <v>1</v>
      </c>
      <c r="R27" s="74">
        <v>2</v>
      </c>
      <c r="S27" s="77">
        <v>1</v>
      </c>
      <c r="T27" s="77" t="s">
        <v>322</v>
      </c>
      <c r="U27" s="78"/>
      <c r="V27" s="74" t="s">
        <v>11</v>
      </c>
      <c r="W27" s="74">
        <v>1026</v>
      </c>
    </row>
    <row r="28" spans="2:23" s="27" customFormat="1" ht="14.25" customHeight="1">
      <c r="B28" s="6" t="s">
        <v>3</v>
      </c>
      <c r="C28" s="73" t="s">
        <v>95</v>
      </c>
      <c r="D28" s="73"/>
      <c r="E28" s="68">
        <v>315</v>
      </c>
      <c r="F28" s="69">
        <v>7.0000000000000007E-2</v>
      </c>
      <c r="G28" s="68">
        <f t="shared" ref="G28" si="30">E28-E28*F28</f>
        <v>292.95</v>
      </c>
      <c r="H28" s="68">
        <f t="shared" ref="H28" si="31">G28*1.22</f>
        <v>357.399</v>
      </c>
      <c r="I28" s="97">
        <v>4</v>
      </c>
      <c r="J28" s="70" t="s">
        <v>9</v>
      </c>
      <c r="K28" s="74" t="s">
        <v>94</v>
      </c>
      <c r="L28" s="75" t="s">
        <v>14</v>
      </c>
      <c r="M28" s="74" t="s">
        <v>10</v>
      </c>
      <c r="N28" s="77">
        <v>2</v>
      </c>
      <c r="O28" s="77" t="s">
        <v>10</v>
      </c>
      <c r="P28" s="77" t="s">
        <v>10</v>
      </c>
      <c r="Q28" s="14">
        <v>3</v>
      </c>
      <c r="R28" s="77" t="s">
        <v>10</v>
      </c>
      <c r="S28" s="77"/>
      <c r="T28" s="77"/>
      <c r="U28" s="78"/>
      <c r="V28" s="70" t="s">
        <v>11</v>
      </c>
      <c r="W28" s="17" t="s">
        <v>61</v>
      </c>
    </row>
    <row r="29" spans="2:23" s="27" customFormat="1" ht="14.25" customHeight="1">
      <c r="B29" s="6" t="s">
        <v>3</v>
      </c>
      <c r="C29" s="73" t="s">
        <v>96</v>
      </c>
      <c r="D29" s="73"/>
      <c r="E29" s="68">
        <v>370</v>
      </c>
      <c r="F29" s="69">
        <v>7.0000000000000007E-2</v>
      </c>
      <c r="G29" s="68">
        <f t="shared" ref="G29:G30" si="32">E29-E29*F29</f>
        <v>344.1</v>
      </c>
      <c r="H29" s="68">
        <f t="shared" ref="H29:H30" si="33">G29*1.22</f>
        <v>419.80200000000002</v>
      </c>
      <c r="I29" s="97">
        <v>4</v>
      </c>
      <c r="J29" s="70" t="s">
        <v>9</v>
      </c>
      <c r="K29" s="74" t="s">
        <v>94</v>
      </c>
      <c r="L29" s="75" t="s">
        <v>293</v>
      </c>
      <c r="M29" s="74" t="s">
        <v>10</v>
      </c>
      <c r="N29" s="77">
        <v>2</v>
      </c>
      <c r="O29" s="77" t="s">
        <v>10</v>
      </c>
      <c r="P29" s="77" t="s">
        <v>10</v>
      </c>
      <c r="Q29" s="14">
        <v>3</v>
      </c>
      <c r="R29" s="77" t="s">
        <v>10</v>
      </c>
      <c r="S29" s="77"/>
      <c r="T29" s="77"/>
      <c r="U29" s="78"/>
      <c r="V29" s="70" t="s">
        <v>11</v>
      </c>
      <c r="W29" s="17" t="s">
        <v>61</v>
      </c>
    </row>
    <row r="30" spans="2:23" s="27" customFormat="1" ht="14.25" customHeight="1">
      <c r="B30" s="6" t="s">
        <v>3</v>
      </c>
      <c r="C30" s="73" t="s">
        <v>110</v>
      </c>
      <c r="D30" s="96" t="s">
        <v>116</v>
      </c>
      <c r="E30" s="68">
        <v>55</v>
      </c>
      <c r="F30" s="69">
        <v>7.0000000000000007E-2</v>
      </c>
      <c r="G30" s="68">
        <f t="shared" si="32"/>
        <v>51.15</v>
      </c>
      <c r="H30" s="68">
        <f t="shared" si="33"/>
        <v>62.402999999999999</v>
      </c>
      <c r="I30" s="97">
        <v>4</v>
      </c>
      <c r="J30" s="70" t="s">
        <v>8</v>
      </c>
      <c r="K30" s="74"/>
      <c r="L30" s="75"/>
      <c r="M30" s="74"/>
      <c r="N30" s="77"/>
      <c r="O30" s="77"/>
      <c r="P30" s="77"/>
      <c r="Q30" s="77"/>
      <c r="R30" s="77"/>
      <c r="S30" s="77"/>
      <c r="T30" s="77"/>
      <c r="U30" s="78"/>
      <c r="V30" s="70"/>
      <c r="W30" s="17"/>
    </row>
    <row r="31" spans="2:23" s="13" customFormat="1" ht="14.25" customHeight="1">
      <c r="B31" s="6" t="s">
        <v>3</v>
      </c>
      <c r="C31" s="1" t="s">
        <v>58</v>
      </c>
      <c r="D31" s="1"/>
      <c r="E31" s="68">
        <v>400</v>
      </c>
      <c r="F31" s="69">
        <v>7.0000000000000007E-2</v>
      </c>
      <c r="G31" s="68">
        <f t="shared" ref="G31" si="34">E31-E31*F31</f>
        <v>372</v>
      </c>
      <c r="H31" s="68">
        <f t="shared" ref="H31" si="35">G31*1.22</f>
        <v>453.84</v>
      </c>
      <c r="I31" s="97">
        <v>4</v>
      </c>
      <c r="J31" s="70" t="s">
        <v>9</v>
      </c>
      <c r="K31" s="77" t="s">
        <v>65</v>
      </c>
      <c r="L31" s="75" t="s">
        <v>209</v>
      </c>
      <c r="M31" s="74" t="s">
        <v>10</v>
      </c>
      <c r="N31" s="70">
        <v>2</v>
      </c>
      <c r="O31" s="30" t="s">
        <v>165</v>
      </c>
      <c r="P31" s="74" t="s">
        <v>10</v>
      </c>
      <c r="Q31" s="15">
        <v>3</v>
      </c>
      <c r="R31" s="70" t="s">
        <v>10</v>
      </c>
      <c r="S31" s="70"/>
      <c r="T31" s="70"/>
      <c r="U31" s="71"/>
      <c r="V31" s="70" t="s">
        <v>11</v>
      </c>
      <c r="W31" s="17" t="s">
        <v>61</v>
      </c>
    </row>
    <row r="32" spans="2:23" s="13" customFormat="1" ht="14.25" customHeight="1">
      <c r="B32" s="6" t="s">
        <v>3</v>
      </c>
      <c r="C32" s="1" t="s">
        <v>59</v>
      </c>
      <c r="D32" s="1"/>
      <c r="E32" s="68">
        <v>560</v>
      </c>
      <c r="F32" s="69">
        <v>7.0000000000000007E-2</v>
      </c>
      <c r="G32" s="68">
        <f t="shared" ref="G32" si="36">E32-E32*F32</f>
        <v>520.79999999999995</v>
      </c>
      <c r="H32" s="68">
        <f t="shared" ref="H32" si="37">G32*1.22</f>
        <v>635.37599999999998</v>
      </c>
      <c r="I32" s="97">
        <v>4</v>
      </c>
      <c r="J32" s="70" t="s">
        <v>9</v>
      </c>
      <c r="K32" s="77" t="s">
        <v>65</v>
      </c>
      <c r="L32" s="75" t="s">
        <v>208</v>
      </c>
      <c r="M32" s="74" t="s">
        <v>10</v>
      </c>
      <c r="N32" s="70">
        <v>2</v>
      </c>
      <c r="O32" s="30" t="s">
        <v>165</v>
      </c>
      <c r="P32" s="74" t="s">
        <v>10</v>
      </c>
      <c r="Q32" s="15">
        <v>3</v>
      </c>
      <c r="R32" s="70" t="s">
        <v>10</v>
      </c>
      <c r="S32" s="70"/>
      <c r="T32" s="70"/>
      <c r="U32" s="71"/>
      <c r="V32" s="70" t="s">
        <v>11</v>
      </c>
      <c r="W32" s="17" t="s">
        <v>61</v>
      </c>
    </row>
    <row r="33" spans="2:23" s="13" customFormat="1" ht="14.25" customHeight="1">
      <c r="B33" s="6" t="s">
        <v>3</v>
      </c>
      <c r="C33" s="1" t="s">
        <v>106</v>
      </c>
      <c r="D33" s="96" t="s">
        <v>117</v>
      </c>
      <c r="E33" s="68">
        <v>50</v>
      </c>
      <c r="F33" s="69">
        <v>7.0000000000000007E-2</v>
      </c>
      <c r="G33" s="68">
        <f>E33-E33*F33</f>
        <v>46.5</v>
      </c>
      <c r="H33" s="68">
        <f>G33*1.22</f>
        <v>56.73</v>
      </c>
      <c r="I33" s="97">
        <v>4</v>
      </c>
      <c r="J33" s="70" t="s">
        <v>8</v>
      </c>
      <c r="K33" s="77"/>
      <c r="L33" s="71"/>
      <c r="M33" s="70"/>
      <c r="N33" s="70"/>
      <c r="O33" s="74"/>
      <c r="P33" s="74"/>
      <c r="Q33" s="15"/>
      <c r="R33" s="70"/>
      <c r="S33" s="70"/>
      <c r="T33" s="70"/>
      <c r="U33" s="71"/>
      <c r="V33" s="70"/>
      <c r="W33" s="17"/>
    </row>
    <row r="34" spans="2:23" s="13" customFormat="1" ht="14.25" customHeight="1">
      <c r="B34" s="6" t="s">
        <v>3</v>
      </c>
      <c r="C34" s="73" t="s">
        <v>103</v>
      </c>
      <c r="D34" s="73"/>
      <c r="E34" s="68">
        <v>430</v>
      </c>
      <c r="F34" s="69">
        <v>7.0000000000000007E-2</v>
      </c>
      <c r="G34" s="68">
        <f t="shared" ref="G34:G36" si="38">E34-E34*F34</f>
        <v>399.9</v>
      </c>
      <c r="H34" s="68">
        <f t="shared" ref="H34:H36" si="39">G34*1.22</f>
        <v>487.87799999999999</v>
      </c>
      <c r="I34" s="97">
        <v>4</v>
      </c>
      <c r="J34" s="70" t="s">
        <v>9</v>
      </c>
      <c r="K34" s="74" t="s">
        <v>94</v>
      </c>
      <c r="L34" s="75" t="s">
        <v>291</v>
      </c>
      <c r="M34" s="74" t="s">
        <v>10</v>
      </c>
      <c r="N34" s="74">
        <v>2</v>
      </c>
      <c r="O34" s="30" t="s">
        <v>165</v>
      </c>
      <c r="P34" s="74" t="s">
        <v>10</v>
      </c>
      <c r="Q34" s="14">
        <v>3</v>
      </c>
      <c r="R34" s="74" t="s">
        <v>10</v>
      </c>
      <c r="S34" s="74"/>
      <c r="T34" s="74"/>
      <c r="U34" s="78"/>
      <c r="V34" s="70" t="s">
        <v>11</v>
      </c>
      <c r="W34" s="17" t="s">
        <v>61</v>
      </c>
    </row>
    <row r="35" spans="2:23" s="13" customFormat="1" ht="14.25" customHeight="1">
      <c r="B35" s="6" t="s">
        <v>3</v>
      </c>
      <c r="C35" s="73" t="s">
        <v>104</v>
      </c>
      <c r="D35" s="73"/>
      <c r="E35" s="68">
        <v>590</v>
      </c>
      <c r="F35" s="69">
        <v>7.0000000000000007E-2</v>
      </c>
      <c r="G35" s="68">
        <f t="shared" si="38"/>
        <v>548.70000000000005</v>
      </c>
      <c r="H35" s="68">
        <f t="shared" si="39"/>
        <v>669.41399999999999</v>
      </c>
      <c r="I35" s="97">
        <v>4</v>
      </c>
      <c r="J35" s="70" t="s">
        <v>9</v>
      </c>
      <c r="K35" s="74" t="s">
        <v>94</v>
      </c>
      <c r="L35" s="75" t="s">
        <v>292</v>
      </c>
      <c r="M35" s="74" t="s">
        <v>10</v>
      </c>
      <c r="N35" s="74">
        <v>2</v>
      </c>
      <c r="O35" s="30" t="s">
        <v>165</v>
      </c>
      <c r="P35" s="74" t="s">
        <v>10</v>
      </c>
      <c r="Q35" s="14">
        <v>3</v>
      </c>
      <c r="R35" s="74" t="s">
        <v>10</v>
      </c>
      <c r="S35" s="74"/>
      <c r="T35" s="74"/>
      <c r="U35" s="78"/>
      <c r="V35" s="70" t="s">
        <v>11</v>
      </c>
      <c r="W35" s="17" t="s">
        <v>61</v>
      </c>
    </row>
    <row r="36" spans="2:23" s="13" customFormat="1" ht="14.25" customHeight="1">
      <c r="B36" s="6" t="s">
        <v>3</v>
      </c>
      <c r="C36" s="73" t="s">
        <v>105</v>
      </c>
      <c r="D36" s="96" t="s">
        <v>118</v>
      </c>
      <c r="E36" s="68">
        <v>60</v>
      </c>
      <c r="F36" s="69">
        <v>7.0000000000000007E-2</v>
      </c>
      <c r="G36" s="68">
        <f t="shared" si="38"/>
        <v>55.8</v>
      </c>
      <c r="H36" s="68">
        <f t="shared" si="39"/>
        <v>68.075999999999993</v>
      </c>
      <c r="I36" s="97">
        <v>4</v>
      </c>
      <c r="J36" s="70" t="s">
        <v>8</v>
      </c>
      <c r="K36" s="77"/>
      <c r="L36" s="75"/>
      <c r="M36" s="74"/>
      <c r="N36" s="74"/>
      <c r="O36" s="74"/>
      <c r="P36" s="74"/>
      <c r="Q36" s="14"/>
      <c r="R36" s="74"/>
      <c r="S36" s="74"/>
      <c r="T36" s="74"/>
      <c r="U36" s="78"/>
      <c r="V36" s="28"/>
      <c r="W36" s="29"/>
    </row>
    <row r="37" spans="2:23" ht="14.25" customHeight="1">
      <c r="B37" s="6" t="s">
        <v>3</v>
      </c>
      <c r="C37" s="1" t="s">
        <v>15</v>
      </c>
      <c r="D37" s="1"/>
      <c r="E37" s="68">
        <v>470</v>
      </c>
      <c r="F37" s="69">
        <v>7.0000000000000007E-2</v>
      </c>
      <c r="G37" s="68">
        <f t="shared" ref="G37:G42" si="40">E37-E37*F37</f>
        <v>437.1</v>
      </c>
      <c r="H37" s="68">
        <f t="shared" ref="H37:H42" si="41">G37*1.22</f>
        <v>533.26200000000006</v>
      </c>
      <c r="I37" s="97">
        <v>4</v>
      </c>
      <c r="J37" s="70" t="s">
        <v>9</v>
      </c>
      <c r="K37" s="70" t="s">
        <v>368</v>
      </c>
      <c r="L37" s="75" t="s">
        <v>209</v>
      </c>
      <c r="M37" s="74" t="s">
        <v>10</v>
      </c>
      <c r="N37" s="70">
        <v>2</v>
      </c>
      <c r="O37" s="74" t="s">
        <v>10</v>
      </c>
      <c r="P37" s="74" t="s">
        <v>10</v>
      </c>
      <c r="Q37" s="2">
        <v>2</v>
      </c>
      <c r="R37" s="70">
        <v>2</v>
      </c>
      <c r="S37" s="70"/>
      <c r="T37" s="70"/>
      <c r="U37" s="71"/>
      <c r="V37" s="70" t="s">
        <v>11</v>
      </c>
      <c r="W37" s="77">
        <v>1864</v>
      </c>
    </row>
    <row r="38" spans="2:23" ht="14.25" customHeight="1">
      <c r="B38" s="6" t="s">
        <v>3</v>
      </c>
      <c r="C38" s="1" t="s">
        <v>160</v>
      </c>
      <c r="D38" s="1"/>
      <c r="E38" s="68">
        <v>520</v>
      </c>
      <c r="F38" s="69">
        <v>7.0000000000000007E-2</v>
      </c>
      <c r="G38" s="68">
        <f t="shared" ref="G38" si="42">E38-E38*F38</f>
        <v>483.6</v>
      </c>
      <c r="H38" s="68">
        <f t="shared" ref="H38" si="43">G38*1.22</f>
        <v>589.99199999999996</v>
      </c>
      <c r="I38" s="97">
        <v>4</v>
      </c>
      <c r="J38" s="70" t="s">
        <v>9</v>
      </c>
      <c r="K38" s="70" t="s">
        <v>368</v>
      </c>
      <c r="L38" s="75" t="s">
        <v>204</v>
      </c>
      <c r="M38" s="74" t="s">
        <v>10</v>
      </c>
      <c r="N38" s="70">
        <v>2</v>
      </c>
      <c r="O38" s="74" t="s">
        <v>10</v>
      </c>
      <c r="P38" s="74" t="s">
        <v>10</v>
      </c>
      <c r="Q38" s="2">
        <v>2</v>
      </c>
      <c r="R38" s="70">
        <v>2</v>
      </c>
      <c r="S38" s="70"/>
      <c r="T38" s="70"/>
      <c r="U38" s="71"/>
      <c r="V38" s="70" t="s">
        <v>11</v>
      </c>
      <c r="W38" s="77">
        <v>1864</v>
      </c>
    </row>
    <row r="39" spans="2:23" ht="14.25" customHeight="1">
      <c r="B39" s="6" t="s">
        <v>3</v>
      </c>
      <c r="C39" s="1" t="s">
        <v>16</v>
      </c>
      <c r="D39" s="1"/>
      <c r="E39" s="68">
        <v>640</v>
      </c>
      <c r="F39" s="69">
        <v>7.0000000000000007E-2</v>
      </c>
      <c r="G39" s="68">
        <f t="shared" si="40"/>
        <v>595.20000000000005</v>
      </c>
      <c r="H39" s="68">
        <f t="shared" si="41"/>
        <v>726.14400000000001</v>
      </c>
      <c r="I39" s="97">
        <v>4</v>
      </c>
      <c r="J39" s="70" t="s">
        <v>9</v>
      </c>
      <c r="K39" s="70" t="s">
        <v>368</v>
      </c>
      <c r="L39" s="75" t="s">
        <v>208</v>
      </c>
      <c r="M39" s="74" t="s">
        <v>10</v>
      </c>
      <c r="N39" s="70">
        <v>2</v>
      </c>
      <c r="O39" s="74" t="s">
        <v>10</v>
      </c>
      <c r="P39" s="74" t="s">
        <v>10</v>
      </c>
      <c r="Q39" s="2">
        <v>2</v>
      </c>
      <c r="R39" s="70">
        <v>2</v>
      </c>
      <c r="S39" s="70"/>
      <c r="T39" s="70"/>
      <c r="U39" s="71"/>
      <c r="V39" s="70" t="s">
        <v>11</v>
      </c>
      <c r="W39" s="77">
        <v>1864</v>
      </c>
    </row>
    <row r="40" spans="2:23" ht="14.25" customHeight="1">
      <c r="B40" s="6" t="s">
        <v>3</v>
      </c>
      <c r="C40" s="1" t="s">
        <v>123</v>
      </c>
      <c r="D40" s="96" t="s">
        <v>124</v>
      </c>
      <c r="E40" s="68">
        <v>60</v>
      </c>
      <c r="F40" s="69">
        <v>7.0000000000000007E-2</v>
      </c>
      <c r="G40" s="68">
        <f t="shared" si="40"/>
        <v>55.8</v>
      </c>
      <c r="H40" s="68">
        <f t="shared" si="41"/>
        <v>68.075999999999993</v>
      </c>
      <c r="I40" s="97">
        <v>4</v>
      </c>
      <c r="J40" s="70" t="s">
        <v>8</v>
      </c>
      <c r="K40" s="74"/>
      <c r="L40" s="75"/>
      <c r="M40" s="74"/>
      <c r="N40" s="74"/>
      <c r="O40" s="74"/>
      <c r="P40" s="74"/>
      <c r="Q40" s="76"/>
      <c r="R40" s="74"/>
      <c r="S40" s="74"/>
      <c r="T40" s="74"/>
      <c r="U40" s="78"/>
      <c r="V40" s="28"/>
      <c r="W40" s="28"/>
    </row>
    <row r="41" spans="2:23" s="72" customFormat="1" ht="14.25" customHeight="1">
      <c r="B41" s="73" t="s">
        <v>3</v>
      </c>
      <c r="C41" s="73" t="s">
        <v>403</v>
      </c>
      <c r="D41" s="73"/>
      <c r="E41" s="68">
        <v>470</v>
      </c>
      <c r="F41" s="69">
        <v>7.0000000000000007E-2</v>
      </c>
      <c r="G41" s="68">
        <f t="shared" si="40"/>
        <v>437.1</v>
      </c>
      <c r="H41" s="68">
        <f t="shared" si="41"/>
        <v>533.26200000000006</v>
      </c>
      <c r="I41" s="97">
        <v>4</v>
      </c>
      <c r="J41" s="70" t="s">
        <v>9</v>
      </c>
      <c r="K41" s="74" t="s">
        <v>366</v>
      </c>
      <c r="L41" s="75" t="s">
        <v>209</v>
      </c>
      <c r="M41" s="74" t="s">
        <v>12</v>
      </c>
      <c r="N41" s="74">
        <v>2</v>
      </c>
      <c r="O41" s="74" t="s">
        <v>12</v>
      </c>
      <c r="P41" s="74" t="s">
        <v>10</v>
      </c>
      <c r="Q41" s="76">
        <v>5</v>
      </c>
      <c r="R41" s="74" t="s">
        <v>10</v>
      </c>
      <c r="S41" s="74"/>
      <c r="T41" s="74"/>
      <c r="U41" s="78"/>
      <c r="V41" s="70" t="s">
        <v>11</v>
      </c>
      <c r="W41" s="28">
        <v>2141</v>
      </c>
    </row>
    <row r="42" spans="2:23" s="72" customFormat="1" ht="14.25" customHeight="1">
      <c r="B42" s="73" t="s">
        <v>3</v>
      </c>
      <c r="C42" s="73" t="s">
        <v>402</v>
      </c>
      <c r="D42" s="73"/>
      <c r="E42" s="68">
        <v>510</v>
      </c>
      <c r="F42" s="69">
        <v>7.0000000000000007E-2</v>
      </c>
      <c r="G42" s="68">
        <f t="shared" si="40"/>
        <v>474.3</v>
      </c>
      <c r="H42" s="68">
        <f t="shared" si="41"/>
        <v>578.64599999999996</v>
      </c>
      <c r="I42" s="97">
        <v>4</v>
      </c>
      <c r="J42" s="70" t="s">
        <v>9</v>
      </c>
      <c r="K42" s="74" t="s">
        <v>366</v>
      </c>
      <c r="L42" s="75" t="s">
        <v>204</v>
      </c>
      <c r="M42" s="74" t="s">
        <v>12</v>
      </c>
      <c r="N42" s="74">
        <v>2</v>
      </c>
      <c r="O42" s="74" t="s">
        <v>12</v>
      </c>
      <c r="P42" s="74" t="s">
        <v>10</v>
      </c>
      <c r="Q42" s="76">
        <v>5</v>
      </c>
      <c r="R42" s="74" t="s">
        <v>10</v>
      </c>
      <c r="S42" s="74"/>
      <c r="T42" s="74"/>
      <c r="U42" s="78"/>
      <c r="V42" s="70" t="s">
        <v>11</v>
      </c>
      <c r="W42" s="28">
        <v>2141</v>
      </c>
    </row>
    <row r="43" spans="2:23" ht="14.25" customHeight="1">
      <c r="B43" s="6" t="s">
        <v>3</v>
      </c>
      <c r="C43" s="6" t="s">
        <v>56</v>
      </c>
      <c r="D43" s="73"/>
      <c r="E43" s="68">
        <v>650</v>
      </c>
      <c r="F43" s="69">
        <v>7.0000000000000007E-2</v>
      </c>
      <c r="G43" s="68">
        <f t="shared" ref="G43:G45" si="44">E43-E43*F43</f>
        <v>604.5</v>
      </c>
      <c r="H43" s="68">
        <f t="shared" ref="H43:H45" si="45">G43*1.22</f>
        <v>737.49</v>
      </c>
      <c r="I43" s="97">
        <v>4</v>
      </c>
      <c r="J43" s="70" t="s">
        <v>9</v>
      </c>
      <c r="K43" s="74" t="s">
        <v>366</v>
      </c>
      <c r="L43" s="75" t="s">
        <v>204</v>
      </c>
      <c r="M43" s="74" t="s">
        <v>12</v>
      </c>
      <c r="N43" s="74">
        <v>2</v>
      </c>
      <c r="O43" s="74" t="s">
        <v>12</v>
      </c>
      <c r="P43" s="74" t="s">
        <v>10</v>
      </c>
      <c r="Q43" s="76">
        <v>5</v>
      </c>
      <c r="R43" s="74" t="s">
        <v>10</v>
      </c>
      <c r="S43" s="74"/>
      <c r="T43" s="74"/>
      <c r="U43" s="78"/>
      <c r="V43" s="70" t="s">
        <v>11</v>
      </c>
      <c r="W43" s="28">
        <v>2141</v>
      </c>
    </row>
    <row r="44" spans="2:23" ht="14.25" customHeight="1">
      <c r="B44" s="6" t="s">
        <v>3</v>
      </c>
      <c r="C44" s="6" t="s">
        <v>57</v>
      </c>
      <c r="D44" s="73"/>
      <c r="E44" s="68">
        <v>760</v>
      </c>
      <c r="F44" s="69">
        <v>7.0000000000000007E-2</v>
      </c>
      <c r="G44" s="68">
        <f t="shared" si="44"/>
        <v>706.8</v>
      </c>
      <c r="H44" s="68">
        <f t="shared" si="45"/>
        <v>862.29599999999994</v>
      </c>
      <c r="I44" s="97">
        <v>4</v>
      </c>
      <c r="J44" s="70" t="s">
        <v>9</v>
      </c>
      <c r="K44" s="74" t="s">
        <v>366</v>
      </c>
      <c r="L44" s="75" t="s">
        <v>208</v>
      </c>
      <c r="M44" s="74" t="s">
        <v>12</v>
      </c>
      <c r="N44" s="74">
        <v>2</v>
      </c>
      <c r="O44" s="74" t="s">
        <v>12</v>
      </c>
      <c r="P44" s="74" t="s">
        <v>10</v>
      </c>
      <c r="Q44" s="76">
        <v>5</v>
      </c>
      <c r="R44" s="74" t="s">
        <v>10</v>
      </c>
      <c r="S44" s="74"/>
      <c r="T44" s="74"/>
      <c r="U44" s="78"/>
      <c r="V44" s="70" t="s">
        <v>11</v>
      </c>
      <c r="W44" s="28">
        <v>2141</v>
      </c>
    </row>
    <row r="45" spans="2:23" ht="14.25" customHeight="1">
      <c r="B45" s="6" t="s">
        <v>3</v>
      </c>
      <c r="C45" s="6" t="s">
        <v>102</v>
      </c>
      <c r="D45" s="96" t="s">
        <v>119</v>
      </c>
      <c r="E45" s="68">
        <v>60</v>
      </c>
      <c r="F45" s="69">
        <v>7.0000000000000007E-2</v>
      </c>
      <c r="G45" s="68">
        <f t="shared" si="44"/>
        <v>55.8</v>
      </c>
      <c r="H45" s="68">
        <f t="shared" si="45"/>
        <v>68.075999999999993</v>
      </c>
      <c r="I45" s="97">
        <v>4</v>
      </c>
      <c r="J45" s="70" t="s">
        <v>8</v>
      </c>
      <c r="K45" s="74"/>
      <c r="L45" s="75"/>
      <c r="M45" s="74"/>
      <c r="N45" s="74"/>
      <c r="O45" s="74"/>
      <c r="P45" s="74"/>
      <c r="Q45" s="76"/>
      <c r="R45" s="74"/>
      <c r="S45" s="74"/>
      <c r="T45" s="74"/>
      <c r="U45" s="78"/>
      <c r="V45" s="70"/>
      <c r="W45" s="77"/>
    </row>
    <row r="46" spans="2:23" ht="14.25" customHeight="1">
      <c r="B46" s="6" t="s">
        <v>3</v>
      </c>
      <c r="C46" s="6" t="s">
        <v>125</v>
      </c>
      <c r="D46" s="73"/>
      <c r="E46" s="68">
        <v>1030</v>
      </c>
      <c r="F46" s="69">
        <v>7.0000000000000007E-2</v>
      </c>
      <c r="G46" s="68">
        <f t="shared" ref="G46" si="46">E46-E46*F46</f>
        <v>957.9</v>
      </c>
      <c r="H46" s="68">
        <f t="shared" ref="H46" si="47">G46*1.22</f>
        <v>1168.6379999999999</v>
      </c>
      <c r="I46" s="97">
        <v>4</v>
      </c>
      <c r="J46" s="70" t="s">
        <v>9</v>
      </c>
      <c r="K46" s="74" t="s">
        <v>366</v>
      </c>
      <c r="L46" s="75" t="s">
        <v>208</v>
      </c>
      <c r="M46" s="77" t="s">
        <v>369</v>
      </c>
      <c r="N46" s="74">
        <v>2</v>
      </c>
      <c r="O46" s="65" t="s">
        <v>344</v>
      </c>
      <c r="P46" s="30" t="s">
        <v>126</v>
      </c>
      <c r="Q46" s="76">
        <v>5</v>
      </c>
      <c r="R46" s="74" t="s">
        <v>10</v>
      </c>
      <c r="S46" s="74"/>
      <c r="T46" s="74"/>
      <c r="U46" s="78"/>
      <c r="V46" s="70" t="s">
        <v>11</v>
      </c>
      <c r="W46" s="28">
        <v>2141</v>
      </c>
    </row>
    <row r="47" spans="2:23" ht="14.25" customHeight="1">
      <c r="B47" s="6" t="s">
        <v>3</v>
      </c>
      <c r="C47" s="6" t="s">
        <v>127</v>
      </c>
      <c r="D47" s="96" t="s">
        <v>128</v>
      </c>
      <c r="E47" s="68">
        <v>120</v>
      </c>
      <c r="F47" s="69">
        <v>7.0000000000000007E-2</v>
      </c>
      <c r="G47" s="68">
        <f t="shared" ref="G47:G49" si="48">E47-E47*F47</f>
        <v>111.6</v>
      </c>
      <c r="H47" s="68">
        <f t="shared" ref="H47:H57" si="49">G47*1.22</f>
        <v>136.15199999999999</v>
      </c>
      <c r="I47" s="95">
        <v>4</v>
      </c>
      <c r="J47" s="74" t="s">
        <v>8</v>
      </c>
      <c r="K47" s="74"/>
      <c r="L47" s="75"/>
      <c r="M47" s="74"/>
      <c r="N47" s="74"/>
      <c r="O47" s="74"/>
      <c r="P47" s="74"/>
      <c r="Q47" s="76"/>
      <c r="R47" s="74"/>
      <c r="S47" s="74"/>
      <c r="T47" s="74"/>
      <c r="U47" s="78"/>
      <c r="V47" s="28"/>
      <c r="W47" s="28"/>
    </row>
    <row r="48" spans="2:23" s="72" customFormat="1" ht="14.25" customHeight="1">
      <c r="B48" s="73" t="s">
        <v>3</v>
      </c>
      <c r="C48" s="118" t="s">
        <v>404</v>
      </c>
      <c r="D48" s="98" t="s">
        <v>156</v>
      </c>
      <c r="E48" s="68">
        <v>560</v>
      </c>
      <c r="F48" s="69">
        <v>7.0000000000000007E-2</v>
      </c>
      <c r="G48" s="68">
        <f t="shared" si="48"/>
        <v>520.79999999999995</v>
      </c>
      <c r="H48" s="68">
        <f t="shared" si="49"/>
        <v>635.37599999999998</v>
      </c>
      <c r="I48" s="97">
        <v>4</v>
      </c>
      <c r="J48" s="70" t="s">
        <v>406</v>
      </c>
      <c r="K48" s="74" t="s">
        <v>407</v>
      </c>
      <c r="L48" s="75" t="s">
        <v>201</v>
      </c>
      <c r="M48" s="77" t="s">
        <v>408</v>
      </c>
      <c r="N48" s="74">
        <v>1</v>
      </c>
      <c r="O48" s="30" t="s">
        <v>278</v>
      </c>
      <c r="P48" s="74" t="s">
        <v>10</v>
      </c>
      <c r="Q48" s="76">
        <v>3</v>
      </c>
      <c r="R48" s="74">
        <v>4</v>
      </c>
      <c r="S48" s="77">
        <v>1</v>
      </c>
      <c r="T48" s="77" t="s">
        <v>322</v>
      </c>
      <c r="U48" s="78" t="s">
        <v>10</v>
      </c>
      <c r="V48" s="70" t="s">
        <v>11</v>
      </c>
      <c r="W48" s="28">
        <v>2626</v>
      </c>
    </row>
    <row r="49" spans="2:23" s="72" customFormat="1" ht="14.25" customHeight="1">
      <c r="B49" s="73" t="s">
        <v>3</v>
      </c>
      <c r="C49" s="118" t="s">
        <v>405</v>
      </c>
      <c r="D49" s="98" t="s">
        <v>156</v>
      </c>
      <c r="E49" s="68">
        <v>650</v>
      </c>
      <c r="F49" s="69">
        <v>7.0000000000000007E-2</v>
      </c>
      <c r="G49" s="68">
        <f t="shared" si="48"/>
        <v>604.5</v>
      </c>
      <c r="H49" s="68">
        <f t="shared" si="49"/>
        <v>737.49</v>
      </c>
      <c r="I49" s="97">
        <v>4</v>
      </c>
      <c r="J49" s="70" t="s">
        <v>406</v>
      </c>
      <c r="K49" s="74" t="s">
        <v>407</v>
      </c>
      <c r="L49" s="75" t="s">
        <v>202</v>
      </c>
      <c r="M49" s="77" t="s">
        <v>408</v>
      </c>
      <c r="N49" s="74">
        <v>1</v>
      </c>
      <c r="O49" s="30" t="s">
        <v>278</v>
      </c>
      <c r="P49" s="74" t="s">
        <v>10</v>
      </c>
      <c r="Q49" s="76">
        <v>3</v>
      </c>
      <c r="R49" s="74">
        <v>4</v>
      </c>
      <c r="S49" s="77">
        <v>1</v>
      </c>
      <c r="T49" s="77" t="s">
        <v>322</v>
      </c>
      <c r="U49" s="78" t="s">
        <v>10</v>
      </c>
      <c r="V49" s="70" t="s">
        <v>11</v>
      </c>
      <c r="W49" s="28">
        <v>2626</v>
      </c>
    </row>
    <row r="50" spans="2:23" ht="14.25" customHeight="1">
      <c r="B50" s="6" t="s">
        <v>3</v>
      </c>
      <c r="C50" s="6" t="s">
        <v>167</v>
      </c>
      <c r="D50" s="94"/>
      <c r="E50" s="68">
        <v>880</v>
      </c>
      <c r="F50" s="69">
        <v>7.0000000000000007E-2</v>
      </c>
      <c r="G50" s="68">
        <f t="shared" ref="G50:G51" si="50">E50-E50*F50</f>
        <v>818.4</v>
      </c>
      <c r="H50" s="68">
        <f t="shared" si="49"/>
        <v>998.44799999999998</v>
      </c>
      <c r="I50" s="97">
        <v>4</v>
      </c>
      <c r="J50" s="70" t="s">
        <v>9</v>
      </c>
      <c r="K50" s="74" t="s">
        <v>372</v>
      </c>
      <c r="L50" s="75" t="s">
        <v>201</v>
      </c>
      <c r="M50" s="77" t="s">
        <v>369</v>
      </c>
      <c r="N50" s="74">
        <v>4</v>
      </c>
      <c r="O50" s="74" t="s">
        <v>12</v>
      </c>
      <c r="P50" s="74" t="s">
        <v>10</v>
      </c>
      <c r="Q50" s="76">
        <v>4</v>
      </c>
      <c r="R50" s="74" t="s">
        <v>10</v>
      </c>
      <c r="S50" s="74"/>
      <c r="T50" s="74"/>
      <c r="U50" s="78"/>
      <c r="V50" s="70" t="s">
        <v>11</v>
      </c>
      <c r="W50" s="77">
        <v>4635</v>
      </c>
    </row>
    <row r="51" spans="2:23" ht="14.25" customHeight="1">
      <c r="B51" s="6" t="s">
        <v>3</v>
      </c>
      <c r="C51" s="6" t="s">
        <v>168</v>
      </c>
      <c r="D51" s="94"/>
      <c r="E51" s="68">
        <v>990</v>
      </c>
      <c r="F51" s="69">
        <v>7.0000000000000007E-2</v>
      </c>
      <c r="G51" s="68">
        <f t="shared" si="50"/>
        <v>920.7</v>
      </c>
      <c r="H51" s="68">
        <f t="shared" si="49"/>
        <v>1123.2540000000001</v>
      </c>
      <c r="I51" s="97">
        <v>4</v>
      </c>
      <c r="J51" s="70" t="s">
        <v>9</v>
      </c>
      <c r="K51" s="74" t="s">
        <v>372</v>
      </c>
      <c r="L51" s="75" t="s">
        <v>202</v>
      </c>
      <c r="M51" s="77" t="s">
        <v>369</v>
      </c>
      <c r="N51" s="74">
        <v>4</v>
      </c>
      <c r="O51" s="74" t="s">
        <v>12</v>
      </c>
      <c r="P51" s="74" t="s">
        <v>10</v>
      </c>
      <c r="Q51" s="76">
        <v>4</v>
      </c>
      <c r="R51" s="74" t="s">
        <v>10</v>
      </c>
      <c r="S51" s="74"/>
      <c r="T51" s="74"/>
      <c r="U51" s="78"/>
      <c r="V51" s="70" t="s">
        <v>11</v>
      </c>
      <c r="W51" s="77">
        <v>4635</v>
      </c>
    </row>
    <row r="52" spans="2:23" ht="14.25" customHeight="1">
      <c r="B52" s="6" t="s">
        <v>3</v>
      </c>
      <c r="C52" s="6" t="s">
        <v>207</v>
      </c>
      <c r="D52" s="94"/>
      <c r="E52" s="68">
        <v>1240</v>
      </c>
      <c r="F52" s="69">
        <v>7.0000000000000007E-2</v>
      </c>
      <c r="G52" s="68">
        <f t="shared" ref="G52" si="51">E52-E52*F52</f>
        <v>1153.2</v>
      </c>
      <c r="H52" s="68">
        <f t="shared" si="49"/>
        <v>1406.904</v>
      </c>
      <c r="I52" s="97">
        <v>4</v>
      </c>
      <c r="J52" s="70" t="s">
        <v>9</v>
      </c>
      <c r="K52" s="74" t="s">
        <v>372</v>
      </c>
      <c r="L52" s="75" t="s">
        <v>203</v>
      </c>
      <c r="M52" s="77" t="s">
        <v>369</v>
      </c>
      <c r="N52" s="74">
        <v>4</v>
      </c>
      <c r="O52" s="74" t="s">
        <v>12</v>
      </c>
      <c r="P52" s="74" t="s">
        <v>10</v>
      </c>
      <c r="Q52" s="76">
        <v>4</v>
      </c>
      <c r="R52" s="74" t="s">
        <v>10</v>
      </c>
      <c r="S52" s="74"/>
      <c r="T52" s="74"/>
      <c r="U52" s="78"/>
      <c r="V52" s="70" t="s">
        <v>11</v>
      </c>
      <c r="W52" s="77">
        <v>4635</v>
      </c>
    </row>
    <row r="53" spans="2:23" s="72" customFormat="1" ht="14.25" customHeight="1">
      <c r="B53" s="73" t="s">
        <v>3</v>
      </c>
      <c r="C53" s="73" t="s">
        <v>324</v>
      </c>
      <c r="D53" s="96" t="s">
        <v>325</v>
      </c>
      <c r="E53" s="68">
        <v>120</v>
      </c>
      <c r="F53" s="69">
        <v>7.0000000000000007E-2</v>
      </c>
      <c r="G53" s="68">
        <f t="shared" ref="G53:G54" si="52">E53-E53*F53</f>
        <v>111.6</v>
      </c>
      <c r="H53" s="68">
        <f t="shared" ref="H53:H54" si="53">G53*1.22</f>
        <v>136.15199999999999</v>
      </c>
      <c r="I53" s="97">
        <v>4</v>
      </c>
      <c r="J53" s="70" t="s">
        <v>8</v>
      </c>
      <c r="K53" s="74"/>
      <c r="L53" s="75"/>
      <c r="M53" s="74"/>
      <c r="N53" s="74"/>
      <c r="O53" s="74"/>
      <c r="P53" s="74"/>
      <c r="Q53" s="76"/>
      <c r="R53" s="74"/>
      <c r="S53" s="74"/>
      <c r="T53" s="74"/>
      <c r="U53" s="78"/>
      <c r="V53" s="70"/>
      <c r="W53" s="77"/>
    </row>
    <row r="54" spans="2:23" s="72" customFormat="1" ht="14.25" customHeight="1">
      <c r="B54" s="73" t="s">
        <v>3</v>
      </c>
      <c r="C54" s="118" t="s">
        <v>336</v>
      </c>
      <c r="D54" s="98" t="s">
        <v>156</v>
      </c>
      <c r="E54" s="68">
        <v>1200</v>
      </c>
      <c r="F54" s="69">
        <v>7.0000000000000007E-2</v>
      </c>
      <c r="G54" s="68">
        <f t="shared" si="52"/>
        <v>1116</v>
      </c>
      <c r="H54" s="68">
        <f t="shared" si="53"/>
        <v>1361.52</v>
      </c>
      <c r="I54" s="97">
        <v>4</v>
      </c>
      <c r="J54" s="70" t="s">
        <v>9</v>
      </c>
      <c r="K54" s="74" t="s">
        <v>337</v>
      </c>
      <c r="L54" s="75" t="s">
        <v>201</v>
      </c>
      <c r="M54" s="77" t="s">
        <v>369</v>
      </c>
      <c r="N54" s="74">
        <v>2</v>
      </c>
      <c r="O54" s="30" t="s">
        <v>278</v>
      </c>
      <c r="P54" s="30" t="s">
        <v>126</v>
      </c>
      <c r="Q54" s="76">
        <v>4</v>
      </c>
      <c r="R54" s="74" t="s">
        <v>10</v>
      </c>
      <c r="S54" s="77">
        <v>1</v>
      </c>
      <c r="T54" s="77" t="s">
        <v>218</v>
      </c>
      <c r="U54" s="78"/>
      <c r="V54" s="70" t="s">
        <v>11</v>
      </c>
      <c r="W54" s="77">
        <v>5048</v>
      </c>
    </row>
    <row r="55" spans="2:23" ht="14.25" customHeight="1">
      <c r="B55" s="6" t="s">
        <v>3</v>
      </c>
      <c r="C55" s="6" t="s">
        <v>129</v>
      </c>
      <c r="D55" s="73"/>
      <c r="E55" s="68">
        <v>760</v>
      </c>
      <c r="F55" s="69">
        <v>7.0000000000000007E-2</v>
      </c>
      <c r="G55" s="68">
        <f t="shared" ref="G55:G57" si="54">E55-E55*F55</f>
        <v>706.8</v>
      </c>
      <c r="H55" s="68">
        <f t="shared" si="49"/>
        <v>862.29599999999994</v>
      </c>
      <c r="I55" s="97">
        <v>6</v>
      </c>
      <c r="J55" s="70" t="s">
        <v>9</v>
      </c>
      <c r="K55" s="74" t="s">
        <v>150</v>
      </c>
      <c r="L55" s="75" t="s">
        <v>204</v>
      </c>
      <c r="M55" s="74" t="s">
        <v>12</v>
      </c>
      <c r="N55" s="74">
        <v>2</v>
      </c>
      <c r="O55" s="74" t="s">
        <v>12</v>
      </c>
      <c r="P55" s="74" t="s">
        <v>10</v>
      </c>
      <c r="Q55" s="76">
        <v>5</v>
      </c>
      <c r="R55" s="74" t="s">
        <v>10</v>
      </c>
      <c r="S55" s="74"/>
      <c r="T55" s="74"/>
      <c r="U55" s="78"/>
      <c r="V55" s="70" t="s">
        <v>11</v>
      </c>
      <c r="W55" s="28">
        <v>2141</v>
      </c>
    </row>
    <row r="56" spans="2:23" ht="14.25" customHeight="1">
      <c r="B56" s="6" t="s">
        <v>3</v>
      </c>
      <c r="C56" s="6" t="s">
        <v>130</v>
      </c>
      <c r="D56" s="73"/>
      <c r="E56" s="68">
        <v>870</v>
      </c>
      <c r="F56" s="69">
        <v>7.0000000000000007E-2</v>
      </c>
      <c r="G56" s="68">
        <f t="shared" si="54"/>
        <v>809.1</v>
      </c>
      <c r="H56" s="68">
        <f t="shared" si="49"/>
        <v>987.10199999999998</v>
      </c>
      <c r="I56" s="97">
        <v>6</v>
      </c>
      <c r="J56" s="70" t="s">
        <v>9</v>
      </c>
      <c r="K56" s="74" t="s">
        <v>150</v>
      </c>
      <c r="L56" s="75" t="s">
        <v>208</v>
      </c>
      <c r="M56" s="74" t="s">
        <v>12</v>
      </c>
      <c r="N56" s="74">
        <v>2</v>
      </c>
      <c r="O56" s="74" t="s">
        <v>12</v>
      </c>
      <c r="P56" s="74" t="s">
        <v>10</v>
      </c>
      <c r="Q56" s="76">
        <v>5</v>
      </c>
      <c r="R56" s="74" t="s">
        <v>10</v>
      </c>
      <c r="S56" s="74"/>
      <c r="T56" s="74"/>
      <c r="U56" s="78"/>
      <c r="V56" s="70" t="s">
        <v>11</v>
      </c>
      <c r="W56" s="28">
        <v>2141</v>
      </c>
    </row>
    <row r="57" spans="2:23" ht="14.25" customHeight="1">
      <c r="B57" s="6" t="s">
        <v>3</v>
      </c>
      <c r="C57" s="6" t="s">
        <v>131</v>
      </c>
      <c r="D57" s="96" t="s">
        <v>132</v>
      </c>
      <c r="E57" s="68">
        <v>90</v>
      </c>
      <c r="F57" s="69">
        <v>7.0000000000000007E-2</v>
      </c>
      <c r="G57" s="68">
        <f t="shared" si="54"/>
        <v>83.7</v>
      </c>
      <c r="H57" s="68">
        <f t="shared" si="49"/>
        <v>102.114</v>
      </c>
      <c r="I57" s="97">
        <v>6</v>
      </c>
      <c r="J57" s="70" t="s">
        <v>8</v>
      </c>
      <c r="K57" s="74"/>
      <c r="L57" s="75"/>
      <c r="M57" s="74"/>
      <c r="N57" s="74"/>
      <c r="O57" s="74"/>
      <c r="P57" s="74"/>
      <c r="Q57" s="76"/>
      <c r="R57" s="74"/>
      <c r="S57" s="74"/>
      <c r="T57" s="74"/>
      <c r="U57" s="78"/>
      <c r="V57" s="28"/>
      <c r="W57" s="28"/>
    </row>
    <row r="58" spans="2:23" s="72" customFormat="1" ht="14.25" customHeight="1">
      <c r="B58" s="73" t="s">
        <v>3</v>
      </c>
      <c r="C58" s="89" t="s">
        <v>326</v>
      </c>
      <c r="D58" s="96" t="s">
        <v>328</v>
      </c>
      <c r="E58" s="68">
        <v>780</v>
      </c>
      <c r="F58" s="69">
        <v>7.0000000000000007E-2</v>
      </c>
      <c r="G58" s="68">
        <f t="shared" ref="G58:G59" si="55">E58-E58*F58</f>
        <v>725.4</v>
      </c>
      <c r="H58" s="68">
        <f t="shared" ref="H58:H59" si="56">G58*1.22</f>
        <v>884.98799999999994</v>
      </c>
      <c r="I58" s="97">
        <v>6</v>
      </c>
      <c r="J58" s="70" t="s">
        <v>9</v>
      </c>
      <c r="K58" s="74" t="s">
        <v>370</v>
      </c>
      <c r="L58" s="75" t="s">
        <v>201</v>
      </c>
      <c r="M58" s="74" t="s">
        <v>12</v>
      </c>
      <c r="N58" s="74">
        <v>4</v>
      </c>
      <c r="O58" s="74" t="s">
        <v>12</v>
      </c>
      <c r="P58" s="74" t="s">
        <v>10</v>
      </c>
      <c r="Q58" s="76">
        <v>4</v>
      </c>
      <c r="R58" s="74" t="s">
        <v>10</v>
      </c>
      <c r="S58" s="77">
        <v>1</v>
      </c>
      <c r="T58" s="77" t="s">
        <v>218</v>
      </c>
      <c r="U58" s="78"/>
      <c r="V58" s="70" t="s">
        <v>11</v>
      </c>
      <c r="W58" s="77"/>
    </row>
    <row r="59" spans="2:23" s="72" customFormat="1" ht="14.25" customHeight="1">
      <c r="B59" s="73" t="s">
        <v>3</v>
      </c>
      <c r="C59" s="89" t="s">
        <v>327</v>
      </c>
      <c r="D59" s="96" t="s">
        <v>328</v>
      </c>
      <c r="E59" s="68">
        <v>890</v>
      </c>
      <c r="F59" s="69">
        <v>7.0000000000000007E-2</v>
      </c>
      <c r="G59" s="68">
        <f t="shared" si="55"/>
        <v>827.7</v>
      </c>
      <c r="H59" s="68">
        <f t="shared" si="56"/>
        <v>1009.794</v>
      </c>
      <c r="I59" s="97">
        <v>6</v>
      </c>
      <c r="J59" s="70" t="s">
        <v>9</v>
      </c>
      <c r="K59" s="74" t="s">
        <v>370</v>
      </c>
      <c r="L59" s="75" t="s">
        <v>202</v>
      </c>
      <c r="M59" s="74" t="s">
        <v>12</v>
      </c>
      <c r="N59" s="74">
        <v>4</v>
      </c>
      <c r="O59" s="74" t="s">
        <v>12</v>
      </c>
      <c r="P59" s="74" t="s">
        <v>10</v>
      </c>
      <c r="Q59" s="76">
        <v>4</v>
      </c>
      <c r="R59" s="74" t="s">
        <v>10</v>
      </c>
      <c r="S59" s="77">
        <v>1</v>
      </c>
      <c r="T59" s="77" t="s">
        <v>218</v>
      </c>
      <c r="U59" s="78"/>
      <c r="V59" s="70" t="s">
        <v>11</v>
      </c>
      <c r="W59" s="77"/>
    </row>
    <row r="60" spans="2:23" ht="14.25" customHeight="1">
      <c r="B60" s="6" t="s">
        <v>3</v>
      </c>
      <c r="C60" s="6" t="s">
        <v>157</v>
      </c>
      <c r="D60" s="100"/>
      <c r="E60" s="68">
        <v>1020</v>
      </c>
      <c r="F60" s="69">
        <v>7.0000000000000007E-2</v>
      </c>
      <c r="G60" s="68">
        <f t="shared" ref="G60" si="57">E60-E60*F60</f>
        <v>948.6</v>
      </c>
      <c r="H60" s="68">
        <f t="shared" ref="H60" si="58">G60*1.22</f>
        <v>1157.2919999999999</v>
      </c>
      <c r="I60" s="97">
        <v>6</v>
      </c>
      <c r="J60" s="70" t="s">
        <v>9</v>
      </c>
      <c r="K60" s="74" t="s">
        <v>372</v>
      </c>
      <c r="L60" s="75" t="s">
        <v>201</v>
      </c>
      <c r="M60" s="77" t="s">
        <v>369</v>
      </c>
      <c r="N60" s="74">
        <v>4</v>
      </c>
      <c r="O60" s="74" t="s">
        <v>12</v>
      </c>
      <c r="P60" s="74" t="s">
        <v>10</v>
      </c>
      <c r="Q60" s="76">
        <v>4</v>
      </c>
      <c r="R60" s="74" t="s">
        <v>10</v>
      </c>
      <c r="S60" s="74"/>
      <c r="T60" s="74"/>
      <c r="U60" s="78"/>
      <c r="V60" s="70" t="s">
        <v>11</v>
      </c>
      <c r="W60" s="77">
        <v>4882</v>
      </c>
    </row>
    <row r="61" spans="2:23" ht="14.25" customHeight="1">
      <c r="B61" s="6" t="s">
        <v>3</v>
      </c>
      <c r="C61" s="6" t="s">
        <v>158</v>
      </c>
      <c r="D61" s="100"/>
      <c r="E61" s="68">
        <v>1120</v>
      </c>
      <c r="F61" s="69">
        <v>7.0000000000000007E-2</v>
      </c>
      <c r="G61" s="68">
        <f t="shared" ref="G61" si="59">E61-E61*F61</f>
        <v>1041.5999999999999</v>
      </c>
      <c r="H61" s="68">
        <f t="shared" ref="H61" si="60">G61*1.22</f>
        <v>1270.752</v>
      </c>
      <c r="I61" s="97">
        <v>6</v>
      </c>
      <c r="J61" s="70" t="s">
        <v>9</v>
      </c>
      <c r="K61" s="74" t="s">
        <v>372</v>
      </c>
      <c r="L61" s="75" t="s">
        <v>202</v>
      </c>
      <c r="M61" s="77" t="s">
        <v>369</v>
      </c>
      <c r="N61" s="74">
        <v>4</v>
      </c>
      <c r="O61" s="74" t="s">
        <v>12</v>
      </c>
      <c r="P61" s="74" t="s">
        <v>10</v>
      </c>
      <c r="Q61" s="76">
        <v>4</v>
      </c>
      <c r="R61" s="74" t="s">
        <v>10</v>
      </c>
      <c r="S61" s="74"/>
      <c r="T61" s="74"/>
      <c r="U61" s="78"/>
      <c r="V61" s="70" t="s">
        <v>11</v>
      </c>
      <c r="W61" s="77">
        <v>4882</v>
      </c>
    </row>
    <row r="62" spans="2:23" ht="14.25" customHeight="1">
      <c r="B62" s="6" t="s">
        <v>3</v>
      </c>
      <c r="C62" s="6" t="s">
        <v>162</v>
      </c>
      <c r="D62" s="100"/>
      <c r="E62" s="68">
        <v>1330</v>
      </c>
      <c r="F62" s="69">
        <v>7.0000000000000007E-2</v>
      </c>
      <c r="G62" s="68">
        <f t="shared" ref="G62" si="61">E62-E62*F62</f>
        <v>1236.9000000000001</v>
      </c>
      <c r="H62" s="68">
        <f t="shared" ref="H62" si="62">G62*1.22</f>
        <v>1509.018</v>
      </c>
      <c r="I62" s="97">
        <v>6</v>
      </c>
      <c r="J62" s="70" t="s">
        <v>9</v>
      </c>
      <c r="K62" s="74" t="s">
        <v>372</v>
      </c>
      <c r="L62" s="75" t="s">
        <v>203</v>
      </c>
      <c r="M62" s="77" t="s">
        <v>369</v>
      </c>
      <c r="N62" s="74">
        <v>4</v>
      </c>
      <c r="O62" s="74" t="s">
        <v>12</v>
      </c>
      <c r="P62" s="74" t="s">
        <v>10</v>
      </c>
      <c r="Q62" s="76">
        <v>4</v>
      </c>
      <c r="R62" s="74" t="s">
        <v>10</v>
      </c>
      <c r="S62" s="74"/>
      <c r="T62" s="74"/>
      <c r="U62" s="78"/>
      <c r="V62" s="70" t="s">
        <v>11</v>
      </c>
      <c r="W62" s="77">
        <v>4882</v>
      </c>
    </row>
    <row r="63" spans="2:23" ht="14.25" customHeight="1">
      <c r="B63" s="6" t="s">
        <v>3</v>
      </c>
      <c r="C63" s="6" t="s">
        <v>159</v>
      </c>
      <c r="D63" s="96" t="s">
        <v>163</v>
      </c>
      <c r="E63" s="68">
        <v>120</v>
      </c>
      <c r="F63" s="69">
        <v>7.0000000000000007E-2</v>
      </c>
      <c r="G63" s="68">
        <f t="shared" ref="G63:G64" si="63">E63-E63*F63</f>
        <v>111.6</v>
      </c>
      <c r="H63" s="68">
        <f t="shared" ref="H63:H64" si="64">G63*1.22</f>
        <v>136.15199999999999</v>
      </c>
      <c r="I63" s="97">
        <v>6</v>
      </c>
      <c r="J63" s="70" t="s">
        <v>8</v>
      </c>
      <c r="K63" s="74"/>
      <c r="L63" s="75"/>
      <c r="M63" s="74"/>
      <c r="N63" s="74"/>
      <c r="O63" s="74"/>
      <c r="P63" s="74"/>
      <c r="Q63" s="76"/>
      <c r="R63" s="74"/>
      <c r="S63" s="74"/>
      <c r="T63" s="74"/>
      <c r="U63" s="78"/>
      <c r="V63" s="77"/>
      <c r="W63" s="77"/>
    </row>
    <row r="64" spans="2:23" s="72" customFormat="1" ht="14.25" customHeight="1">
      <c r="B64" s="73" t="s">
        <v>3</v>
      </c>
      <c r="C64" s="117" t="s">
        <v>338</v>
      </c>
      <c r="D64" s="98" t="s">
        <v>156</v>
      </c>
      <c r="E64" s="68">
        <v>1530</v>
      </c>
      <c r="F64" s="69">
        <v>7.0000000000000007E-2</v>
      </c>
      <c r="G64" s="68">
        <f t="shared" si="63"/>
        <v>1422.9</v>
      </c>
      <c r="H64" s="68">
        <f t="shared" si="64"/>
        <v>1735.9380000000001</v>
      </c>
      <c r="I64" s="97">
        <v>6</v>
      </c>
      <c r="J64" s="70" t="s">
        <v>9</v>
      </c>
      <c r="K64" s="74" t="s">
        <v>339</v>
      </c>
      <c r="L64" s="75" t="s">
        <v>202</v>
      </c>
      <c r="M64" s="77" t="s">
        <v>369</v>
      </c>
      <c r="N64" s="74">
        <v>2</v>
      </c>
      <c r="O64" s="30" t="s">
        <v>278</v>
      </c>
      <c r="P64" s="30" t="s">
        <v>126</v>
      </c>
      <c r="Q64" s="76">
        <v>4</v>
      </c>
      <c r="R64" s="74" t="s">
        <v>10</v>
      </c>
      <c r="S64" s="77">
        <v>1</v>
      </c>
      <c r="T64" s="77" t="s">
        <v>218</v>
      </c>
      <c r="U64" s="78"/>
      <c r="V64" s="70" t="s">
        <v>11</v>
      </c>
      <c r="W64" s="77">
        <v>7420</v>
      </c>
    </row>
    <row r="65" spans="2:23" ht="14.25" customHeight="1">
      <c r="B65" s="6" t="s">
        <v>3</v>
      </c>
      <c r="C65" s="1" t="s">
        <v>21</v>
      </c>
      <c r="D65" s="1"/>
      <c r="E65" s="68">
        <v>1350</v>
      </c>
      <c r="F65" s="69">
        <v>7.0000000000000007E-2</v>
      </c>
      <c r="G65" s="68">
        <f t="shared" ref="G65" si="65">E65-E65*F65</f>
        <v>1255.5</v>
      </c>
      <c r="H65" s="68">
        <f t="shared" ref="H65" si="66">G65*1.22</f>
        <v>1531.71</v>
      </c>
      <c r="I65" s="97">
        <v>6</v>
      </c>
      <c r="J65" s="70" t="s">
        <v>9</v>
      </c>
      <c r="K65" s="70" t="s">
        <v>62</v>
      </c>
      <c r="L65" s="71" t="s">
        <v>202</v>
      </c>
      <c r="M65" s="77" t="s">
        <v>369</v>
      </c>
      <c r="N65" s="70">
        <v>4</v>
      </c>
      <c r="O65" s="74" t="s">
        <v>12</v>
      </c>
      <c r="P65" s="74" t="s">
        <v>10</v>
      </c>
      <c r="Q65" s="2">
        <v>5</v>
      </c>
      <c r="R65" s="70" t="s">
        <v>10</v>
      </c>
      <c r="S65" s="70"/>
      <c r="T65" s="70"/>
      <c r="U65" s="71"/>
      <c r="V65" s="70" t="s">
        <v>11</v>
      </c>
      <c r="W65" s="77">
        <v>5480</v>
      </c>
    </row>
    <row r="66" spans="2:23" ht="14.25" customHeight="1">
      <c r="B66" s="6" t="s">
        <v>3</v>
      </c>
      <c r="C66" s="1" t="s">
        <v>27</v>
      </c>
      <c r="D66" s="1"/>
      <c r="E66" s="68">
        <v>2050</v>
      </c>
      <c r="F66" s="69">
        <v>7.0000000000000007E-2</v>
      </c>
      <c r="G66" s="68">
        <f t="shared" ref="G66" si="67">E66-E66*F66</f>
        <v>1906.5</v>
      </c>
      <c r="H66" s="68">
        <f t="shared" ref="H66" si="68">G66*1.22</f>
        <v>2325.9299999999998</v>
      </c>
      <c r="I66" s="97">
        <v>6</v>
      </c>
      <c r="J66" s="70" t="s">
        <v>9</v>
      </c>
      <c r="K66" s="70" t="s">
        <v>62</v>
      </c>
      <c r="L66" s="71" t="s">
        <v>202</v>
      </c>
      <c r="M66" s="70" t="s">
        <v>369</v>
      </c>
      <c r="N66" s="70">
        <v>4</v>
      </c>
      <c r="O66" s="30" t="s">
        <v>177</v>
      </c>
      <c r="P66" s="30" t="s">
        <v>345</v>
      </c>
      <c r="Q66" s="2">
        <v>5</v>
      </c>
      <c r="R66" s="70" t="s">
        <v>10</v>
      </c>
      <c r="S66" s="70"/>
      <c r="T66" s="70"/>
      <c r="U66" s="71"/>
      <c r="V66" s="70" t="s">
        <v>11</v>
      </c>
      <c r="W66" s="77">
        <v>5480</v>
      </c>
    </row>
    <row r="67" spans="2:23" ht="14.25" customHeight="1">
      <c r="B67" s="6" t="s">
        <v>3</v>
      </c>
      <c r="C67" s="6" t="s">
        <v>151</v>
      </c>
      <c r="D67" s="94"/>
      <c r="E67" s="68">
        <v>1640</v>
      </c>
      <c r="F67" s="69">
        <v>7.0000000000000007E-2</v>
      </c>
      <c r="G67" s="68">
        <f t="shared" ref="G67:G71" si="69">E67-E67*F67</f>
        <v>1525.2</v>
      </c>
      <c r="H67" s="68">
        <f t="shared" ref="H67:H71" si="70">G67*1.22</f>
        <v>1860.7439999999999</v>
      </c>
      <c r="I67" s="97">
        <v>6</v>
      </c>
      <c r="J67" s="70" t="s">
        <v>9</v>
      </c>
      <c r="K67" s="74" t="s">
        <v>365</v>
      </c>
      <c r="L67" s="71" t="s">
        <v>202</v>
      </c>
      <c r="M67" s="70" t="s">
        <v>369</v>
      </c>
      <c r="N67" s="74">
        <v>4</v>
      </c>
      <c r="O67" s="74" t="s">
        <v>12</v>
      </c>
      <c r="P67" s="74" t="s">
        <v>10</v>
      </c>
      <c r="Q67" s="76">
        <v>6</v>
      </c>
      <c r="R67" s="74" t="s">
        <v>10</v>
      </c>
      <c r="S67" s="74"/>
      <c r="T67" s="74"/>
      <c r="U67" s="78"/>
      <c r="V67" s="70" t="s">
        <v>11</v>
      </c>
      <c r="W67" s="77">
        <v>12301</v>
      </c>
    </row>
    <row r="68" spans="2:23" ht="14.25" customHeight="1">
      <c r="B68" s="6" t="s">
        <v>3</v>
      </c>
      <c r="C68" s="1" t="s">
        <v>273</v>
      </c>
      <c r="D68" s="98"/>
      <c r="E68" s="9">
        <v>700</v>
      </c>
      <c r="F68" s="10">
        <v>7.0000000000000007E-2</v>
      </c>
      <c r="G68" s="9">
        <f t="shared" si="69"/>
        <v>651</v>
      </c>
      <c r="H68" s="9">
        <f t="shared" si="70"/>
        <v>794.22</v>
      </c>
      <c r="I68" s="97">
        <v>8</v>
      </c>
      <c r="J68" s="70" t="s">
        <v>9</v>
      </c>
      <c r="K68" s="74" t="s">
        <v>271</v>
      </c>
      <c r="L68" s="75" t="s">
        <v>272</v>
      </c>
      <c r="M68" s="74"/>
      <c r="N68" s="70">
        <v>2</v>
      </c>
      <c r="O68" s="30" t="s">
        <v>47</v>
      </c>
      <c r="P68" s="30"/>
      <c r="Q68" s="2">
        <v>4</v>
      </c>
      <c r="R68" s="74" t="s">
        <v>10</v>
      </c>
      <c r="S68" s="77">
        <v>1</v>
      </c>
      <c r="T68" s="70" t="s">
        <v>218</v>
      </c>
      <c r="U68" s="71"/>
      <c r="V68" s="70" t="s">
        <v>11</v>
      </c>
      <c r="W68" s="17" t="s">
        <v>61</v>
      </c>
    </row>
    <row r="69" spans="2:23" ht="14.25" customHeight="1">
      <c r="B69" s="6" t="s">
        <v>3</v>
      </c>
      <c r="C69" s="1" t="s">
        <v>274</v>
      </c>
      <c r="D69" s="98"/>
      <c r="E69" s="9">
        <v>850</v>
      </c>
      <c r="F69" s="10">
        <v>7.0000000000000007E-2</v>
      </c>
      <c r="G69" s="9">
        <f t="shared" si="69"/>
        <v>790.5</v>
      </c>
      <c r="H69" s="9">
        <f t="shared" si="70"/>
        <v>964.41</v>
      </c>
      <c r="I69" s="97">
        <v>8</v>
      </c>
      <c r="J69" s="70" t="s">
        <v>9</v>
      </c>
      <c r="K69" s="74" t="s">
        <v>271</v>
      </c>
      <c r="L69" s="75" t="s">
        <v>202</v>
      </c>
      <c r="M69" s="74"/>
      <c r="N69" s="70">
        <v>2</v>
      </c>
      <c r="O69" s="30" t="s">
        <v>47</v>
      </c>
      <c r="P69" s="30"/>
      <c r="Q69" s="2">
        <v>4</v>
      </c>
      <c r="R69" s="74" t="s">
        <v>10</v>
      </c>
      <c r="S69" s="77">
        <v>1</v>
      </c>
      <c r="T69" s="70" t="s">
        <v>218</v>
      </c>
      <c r="U69" s="71"/>
      <c r="V69" s="70" t="s">
        <v>11</v>
      </c>
      <c r="W69" s="17" t="s">
        <v>61</v>
      </c>
    </row>
    <row r="70" spans="2:23" s="72" customFormat="1" ht="14.25" customHeight="1">
      <c r="B70" s="73" t="s">
        <v>3</v>
      </c>
      <c r="C70" s="89" t="s">
        <v>329</v>
      </c>
      <c r="D70" s="96" t="s">
        <v>335</v>
      </c>
      <c r="E70" s="68">
        <v>890</v>
      </c>
      <c r="F70" s="69">
        <v>7.0000000000000007E-2</v>
      </c>
      <c r="G70" s="68">
        <f t="shared" si="69"/>
        <v>827.7</v>
      </c>
      <c r="H70" s="68">
        <f t="shared" si="70"/>
        <v>1009.794</v>
      </c>
      <c r="I70" s="97">
        <v>6</v>
      </c>
      <c r="J70" s="70" t="s">
        <v>9</v>
      </c>
      <c r="K70" s="74" t="s">
        <v>370</v>
      </c>
      <c r="L70" s="75" t="s">
        <v>201</v>
      </c>
      <c r="M70" s="74" t="s">
        <v>12</v>
      </c>
      <c r="N70" s="74">
        <v>4</v>
      </c>
      <c r="O70" s="74" t="s">
        <v>12</v>
      </c>
      <c r="P70" s="74"/>
      <c r="Q70" s="76">
        <v>4</v>
      </c>
      <c r="R70" s="74" t="s">
        <v>10</v>
      </c>
      <c r="S70" s="77">
        <v>1</v>
      </c>
      <c r="T70" s="77" t="s">
        <v>218</v>
      </c>
      <c r="U70" s="78"/>
      <c r="V70" s="70" t="s">
        <v>11</v>
      </c>
      <c r="W70" s="17"/>
    </row>
    <row r="71" spans="2:23" s="72" customFormat="1" ht="14.25" customHeight="1">
      <c r="B71" s="73" t="s">
        <v>3</v>
      </c>
      <c r="C71" s="89" t="s">
        <v>330</v>
      </c>
      <c r="D71" s="96" t="s">
        <v>335</v>
      </c>
      <c r="E71" s="68">
        <v>990</v>
      </c>
      <c r="F71" s="69">
        <v>7.0000000000000007E-2</v>
      </c>
      <c r="G71" s="68">
        <f t="shared" si="69"/>
        <v>920.7</v>
      </c>
      <c r="H71" s="68">
        <f t="shared" si="70"/>
        <v>1123.2540000000001</v>
      </c>
      <c r="I71" s="97">
        <v>6</v>
      </c>
      <c r="J71" s="70" t="s">
        <v>9</v>
      </c>
      <c r="K71" s="74" t="s">
        <v>370</v>
      </c>
      <c r="L71" s="75" t="s">
        <v>202</v>
      </c>
      <c r="M71" s="74" t="s">
        <v>12</v>
      </c>
      <c r="N71" s="74">
        <v>4</v>
      </c>
      <c r="O71" s="74" t="s">
        <v>12</v>
      </c>
      <c r="P71" s="74"/>
      <c r="Q71" s="76">
        <v>4</v>
      </c>
      <c r="R71" s="74" t="s">
        <v>10</v>
      </c>
      <c r="S71" s="77">
        <v>1</v>
      </c>
      <c r="T71" s="77" t="s">
        <v>218</v>
      </c>
      <c r="U71" s="78"/>
      <c r="V71" s="70" t="s">
        <v>11</v>
      </c>
      <c r="W71" s="17"/>
    </row>
    <row r="72" spans="2:23" s="72" customFormat="1" ht="14.25" customHeight="1">
      <c r="B72" s="73" t="s">
        <v>3</v>
      </c>
      <c r="C72" s="89" t="s">
        <v>331</v>
      </c>
      <c r="D72" s="96" t="s">
        <v>332</v>
      </c>
      <c r="E72" s="68">
        <v>120</v>
      </c>
      <c r="F72" s="69">
        <v>7.0000000000000007E-2</v>
      </c>
      <c r="G72" s="68">
        <f t="shared" ref="G72" si="71">E72-E72*F72</f>
        <v>111.6</v>
      </c>
      <c r="H72" s="68">
        <f t="shared" ref="H72" si="72">G72*1.22</f>
        <v>136.15199999999999</v>
      </c>
      <c r="I72" s="97">
        <v>6</v>
      </c>
      <c r="J72" s="70" t="s">
        <v>8</v>
      </c>
      <c r="K72" s="74"/>
      <c r="L72" s="75"/>
      <c r="M72" s="74"/>
      <c r="N72" s="74"/>
      <c r="O72" s="30"/>
      <c r="P72" s="30"/>
      <c r="Q72" s="76"/>
      <c r="R72" s="74"/>
      <c r="S72" s="77"/>
      <c r="T72" s="16"/>
      <c r="U72" s="78"/>
      <c r="V72" s="77"/>
      <c r="W72" s="17"/>
    </row>
    <row r="73" spans="2:23" ht="14.25" customHeight="1">
      <c r="B73" s="6" t="s">
        <v>3</v>
      </c>
      <c r="C73" s="6" t="s">
        <v>199</v>
      </c>
      <c r="D73" s="73"/>
      <c r="E73" s="68">
        <v>1170</v>
      </c>
      <c r="F73" s="69">
        <v>7.0000000000000007E-2</v>
      </c>
      <c r="G73" s="68">
        <f t="shared" ref="G73" si="73">E73-E73*F73</f>
        <v>1088.0999999999999</v>
      </c>
      <c r="H73" s="68">
        <f t="shared" ref="H73" si="74">G73*1.22</f>
        <v>1327.482</v>
      </c>
      <c r="I73" s="97">
        <v>8</v>
      </c>
      <c r="J73" s="70" t="s">
        <v>9</v>
      </c>
      <c r="K73" s="74" t="s">
        <v>370</v>
      </c>
      <c r="L73" s="75" t="s">
        <v>201</v>
      </c>
      <c r="M73" s="77" t="s">
        <v>369</v>
      </c>
      <c r="N73" s="74">
        <v>4</v>
      </c>
      <c r="O73" s="74" t="s">
        <v>12</v>
      </c>
      <c r="P73" s="74"/>
      <c r="Q73" s="76">
        <v>4</v>
      </c>
      <c r="R73" s="74" t="s">
        <v>10</v>
      </c>
      <c r="S73" s="74"/>
      <c r="T73" s="74"/>
      <c r="U73" s="78"/>
      <c r="V73" s="70" t="s">
        <v>11</v>
      </c>
      <c r="W73" s="77">
        <v>4635</v>
      </c>
    </row>
    <row r="74" spans="2:23" ht="14.25" customHeight="1">
      <c r="B74" s="6" t="s">
        <v>3</v>
      </c>
      <c r="C74" s="6" t="s">
        <v>198</v>
      </c>
      <c r="D74" s="73"/>
      <c r="E74" s="68">
        <v>1280</v>
      </c>
      <c r="F74" s="69">
        <v>7.0000000000000007E-2</v>
      </c>
      <c r="G74" s="68">
        <f t="shared" ref="G74:G76" si="75">E74-E74*F74</f>
        <v>1190.4000000000001</v>
      </c>
      <c r="H74" s="68">
        <f>G74*1.22</f>
        <v>1452.288</v>
      </c>
      <c r="I74" s="97">
        <v>8</v>
      </c>
      <c r="J74" s="70" t="s">
        <v>9</v>
      </c>
      <c r="K74" s="74" t="s">
        <v>370</v>
      </c>
      <c r="L74" s="75" t="s">
        <v>202</v>
      </c>
      <c r="M74" s="77" t="s">
        <v>369</v>
      </c>
      <c r="N74" s="74">
        <v>4</v>
      </c>
      <c r="O74" s="74" t="s">
        <v>12</v>
      </c>
      <c r="P74" s="74"/>
      <c r="Q74" s="76">
        <v>4</v>
      </c>
      <c r="R74" s="74" t="s">
        <v>10</v>
      </c>
      <c r="S74" s="74"/>
      <c r="T74" s="74"/>
      <c r="U74" s="78"/>
      <c r="V74" s="70" t="s">
        <v>11</v>
      </c>
      <c r="W74" s="77">
        <v>4635</v>
      </c>
    </row>
    <row r="75" spans="2:23" ht="14.25" customHeight="1">
      <c r="B75" s="6" t="s">
        <v>3</v>
      </c>
      <c r="C75" s="6" t="s">
        <v>200</v>
      </c>
      <c r="D75" s="73"/>
      <c r="E75" s="68">
        <v>1520</v>
      </c>
      <c r="F75" s="69">
        <v>7.0000000000000007E-2</v>
      </c>
      <c r="G75" s="68">
        <f t="shared" si="75"/>
        <v>1413.6</v>
      </c>
      <c r="H75" s="68">
        <f>G75*1.22</f>
        <v>1724.5919999999999</v>
      </c>
      <c r="I75" s="97">
        <v>8</v>
      </c>
      <c r="J75" s="70" t="s">
        <v>9</v>
      </c>
      <c r="K75" s="74" t="s">
        <v>370</v>
      </c>
      <c r="L75" s="75" t="s">
        <v>203</v>
      </c>
      <c r="M75" s="77" t="s">
        <v>369</v>
      </c>
      <c r="N75" s="74">
        <v>4</v>
      </c>
      <c r="O75" s="74" t="s">
        <v>12</v>
      </c>
      <c r="P75" s="74"/>
      <c r="Q75" s="76">
        <v>4</v>
      </c>
      <c r="R75" s="74" t="s">
        <v>10</v>
      </c>
      <c r="S75" s="74"/>
      <c r="T75" s="74"/>
      <c r="U75" s="78"/>
      <c r="V75" s="70" t="s">
        <v>11</v>
      </c>
      <c r="W75" s="77">
        <v>4635</v>
      </c>
    </row>
    <row r="76" spans="2:23" ht="14.25" customHeight="1">
      <c r="B76" s="6" t="s">
        <v>3</v>
      </c>
      <c r="C76" s="6" t="s">
        <v>333</v>
      </c>
      <c r="D76" s="96" t="s">
        <v>334</v>
      </c>
      <c r="E76" s="68">
        <v>140</v>
      </c>
      <c r="F76" s="69">
        <v>7.0000000000000007E-2</v>
      </c>
      <c r="G76" s="68">
        <f t="shared" si="75"/>
        <v>130.19999999999999</v>
      </c>
      <c r="H76" s="68">
        <f>G76*1.22</f>
        <v>158.84399999999999</v>
      </c>
      <c r="I76" s="95"/>
      <c r="J76" s="74" t="s">
        <v>8</v>
      </c>
      <c r="K76" s="74"/>
      <c r="L76" s="75"/>
      <c r="M76" s="74"/>
      <c r="N76" s="74"/>
      <c r="O76" s="74"/>
      <c r="P76" s="74"/>
      <c r="Q76" s="76"/>
      <c r="R76" s="74"/>
      <c r="S76" s="74"/>
      <c r="T76" s="74"/>
      <c r="U76" s="78"/>
      <c r="V76" s="77"/>
      <c r="W76" s="77"/>
    </row>
    <row r="77" spans="2:23" s="72" customFormat="1" ht="14.25" customHeight="1">
      <c r="B77" s="73" t="s">
        <v>3</v>
      </c>
      <c r="C77" s="117" t="s">
        <v>346</v>
      </c>
      <c r="D77" s="98" t="s">
        <v>156</v>
      </c>
      <c r="E77" s="68">
        <v>1950</v>
      </c>
      <c r="F77" s="69">
        <v>7.0000000000000007E-2</v>
      </c>
      <c r="G77" s="68">
        <f t="shared" ref="G77" si="76">E77-E77*F77</f>
        <v>1813.5</v>
      </c>
      <c r="H77" s="68">
        <f>G77*1.22</f>
        <v>2212.4699999999998</v>
      </c>
      <c r="I77" s="97">
        <v>8</v>
      </c>
      <c r="J77" s="70" t="s">
        <v>9</v>
      </c>
      <c r="K77" s="74" t="s">
        <v>347</v>
      </c>
      <c r="L77" s="75" t="s">
        <v>203</v>
      </c>
      <c r="M77" s="77" t="s">
        <v>369</v>
      </c>
      <c r="N77" s="74">
        <v>2</v>
      </c>
      <c r="O77" s="30" t="s">
        <v>278</v>
      </c>
      <c r="P77" s="30" t="s">
        <v>345</v>
      </c>
      <c r="Q77" s="76" t="s">
        <v>348</v>
      </c>
      <c r="R77" s="74" t="s">
        <v>10</v>
      </c>
      <c r="S77" s="77">
        <v>1</v>
      </c>
      <c r="T77" s="70" t="s">
        <v>218</v>
      </c>
      <c r="U77" s="78"/>
      <c r="V77" s="70" t="s">
        <v>11</v>
      </c>
      <c r="W77" s="77">
        <v>9624</v>
      </c>
    </row>
    <row r="78" spans="2:23" ht="14.25" customHeight="1">
      <c r="B78" s="6" t="s">
        <v>3</v>
      </c>
      <c r="C78" s="6" t="s">
        <v>145</v>
      </c>
      <c r="D78" s="96"/>
      <c r="E78" s="68">
        <v>1840</v>
      </c>
      <c r="F78" s="69">
        <v>7.0000000000000007E-2</v>
      </c>
      <c r="G78" s="68">
        <f t="shared" ref="G78" si="77">E78-E78*F78</f>
        <v>1711.2</v>
      </c>
      <c r="H78" s="68">
        <f t="shared" ref="H78" si="78">G78*1.22</f>
        <v>2087.6640000000002</v>
      </c>
      <c r="I78" s="97">
        <v>8</v>
      </c>
      <c r="J78" s="70" t="s">
        <v>9</v>
      </c>
      <c r="K78" s="74" t="s">
        <v>365</v>
      </c>
      <c r="L78" s="75" t="s">
        <v>202</v>
      </c>
      <c r="M78" s="77" t="s">
        <v>369</v>
      </c>
      <c r="N78" s="74">
        <v>4</v>
      </c>
      <c r="O78" s="74" t="s">
        <v>12</v>
      </c>
      <c r="P78" s="74"/>
      <c r="Q78" s="76">
        <v>6</v>
      </c>
      <c r="R78" s="74" t="s">
        <v>10</v>
      </c>
      <c r="S78" s="74"/>
      <c r="T78" s="74"/>
      <c r="U78" s="78"/>
      <c r="V78" s="70" t="s">
        <v>11</v>
      </c>
      <c r="W78" s="77">
        <v>12301</v>
      </c>
    </row>
    <row r="79" spans="2:23" ht="14.25" customHeight="1">
      <c r="B79" s="6" t="s">
        <v>3</v>
      </c>
      <c r="C79" s="6" t="s">
        <v>146</v>
      </c>
      <c r="D79" s="94"/>
      <c r="E79" s="68">
        <v>2280</v>
      </c>
      <c r="F79" s="69">
        <v>7.0000000000000007E-2</v>
      </c>
      <c r="G79" s="68">
        <f t="shared" ref="G79" si="79">E79-E79*F79</f>
        <v>2120.4</v>
      </c>
      <c r="H79" s="68">
        <f t="shared" ref="H79" si="80">G79*1.22</f>
        <v>2586.8879999999999</v>
      </c>
      <c r="I79" s="97">
        <v>8</v>
      </c>
      <c r="J79" s="70" t="s">
        <v>9</v>
      </c>
      <c r="K79" s="74" t="s">
        <v>371</v>
      </c>
      <c r="L79" s="75" t="s">
        <v>203</v>
      </c>
      <c r="M79" s="77" t="s">
        <v>369</v>
      </c>
      <c r="N79" s="74">
        <v>4</v>
      </c>
      <c r="O79" s="74" t="s">
        <v>12</v>
      </c>
      <c r="P79" s="74"/>
      <c r="Q79" s="76">
        <v>6</v>
      </c>
      <c r="R79" s="74" t="s">
        <v>10</v>
      </c>
      <c r="S79" s="74"/>
      <c r="T79" s="74"/>
      <c r="U79" s="78"/>
      <c r="V79" s="70" t="s">
        <v>11</v>
      </c>
      <c r="W79" s="77">
        <v>14859</v>
      </c>
    </row>
    <row r="80" spans="2:23" ht="14.25" customHeight="1">
      <c r="B80" s="6" t="s">
        <v>3</v>
      </c>
      <c r="C80" s="1" t="s">
        <v>22</v>
      </c>
      <c r="D80" s="1"/>
      <c r="E80" s="68">
        <v>1570</v>
      </c>
      <c r="F80" s="69">
        <v>7.0000000000000007E-2</v>
      </c>
      <c r="G80" s="68">
        <f>E80-E80*F80</f>
        <v>1460.1</v>
      </c>
      <c r="H80" s="68">
        <f>G80*1.22</f>
        <v>1781.3219999999999</v>
      </c>
      <c r="I80" s="97">
        <v>8</v>
      </c>
      <c r="J80" s="70" t="s">
        <v>9</v>
      </c>
      <c r="K80" s="70" t="s">
        <v>62</v>
      </c>
      <c r="L80" s="75" t="s">
        <v>202</v>
      </c>
      <c r="M80" s="74"/>
      <c r="N80" s="70">
        <v>4</v>
      </c>
      <c r="O80" s="74" t="s">
        <v>12</v>
      </c>
      <c r="P80" s="74"/>
      <c r="Q80" s="2">
        <v>5</v>
      </c>
      <c r="R80" s="70" t="s">
        <v>10</v>
      </c>
      <c r="S80" s="70"/>
      <c r="T80" s="70"/>
      <c r="U80" s="71"/>
      <c r="V80" s="70" t="s">
        <v>11</v>
      </c>
      <c r="W80" s="77">
        <v>5479</v>
      </c>
    </row>
    <row r="81" spans="2:23" ht="14.25" customHeight="1">
      <c r="B81" s="6" t="s">
        <v>3</v>
      </c>
      <c r="C81" s="1" t="s">
        <v>23</v>
      </c>
      <c r="D81" s="1"/>
      <c r="E81" s="68">
        <v>1890</v>
      </c>
      <c r="F81" s="69">
        <v>7.0000000000000007E-2</v>
      </c>
      <c r="G81" s="68">
        <f>E81-E81*F81</f>
        <v>1757.7</v>
      </c>
      <c r="H81" s="68">
        <f>G81*1.22</f>
        <v>2144.3940000000002</v>
      </c>
      <c r="I81" s="97">
        <v>8</v>
      </c>
      <c r="J81" s="70" t="s">
        <v>9</v>
      </c>
      <c r="K81" s="70" t="s">
        <v>63</v>
      </c>
      <c r="L81" s="75" t="s">
        <v>203</v>
      </c>
      <c r="M81" s="74"/>
      <c r="N81" s="70">
        <v>4</v>
      </c>
      <c r="O81" s="74" t="s">
        <v>12</v>
      </c>
      <c r="P81" s="74"/>
      <c r="Q81" s="2">
        <v>5</v>
      </c>
      <c r="R81" s="70" t="s">
        <v>10</v>
      </c>
      <c r="S81" s="70">
        <v>1</v>
      </c>
      <c r="T81" s="70" t="s">
        <v>218</v>
      </c>
      <c r="U81" s="71"/>
      <c r="V81" s="70" t="s">
        <v>11</v>
      </c>
      <c r="W81" s="77">
        <v>7236</v>
      </c>
    </row>
    <row r="82" spans="2:23" ht="14.25" customHeight="1">
      <c r="B82" s="6" t="s">
        <v>3</v>
      </c>
      <c r="C82" s="1" t="s">
        <v>28</v>
      </c>
      <c r="D82" s="1"/>
      <c r="E82" s="68">
        <v>2670</v>
      </c>
      <c r="F82" s="69">
        <v>7.0000000000000007E-2</v>
      </c>
      <c r="G82" s="68">
        <f>E82-E82*F82</f>
        <v>2483.1</v>
      </c>
      <c r="H82" s="68">
        <f>G82*1.22</f>
        <v>3029.3819999999996</v>
      </c>
      <c r="I82" s="97">
        <v>8</v>
      </c>
      <c r="J82" s="70" t="s">
        <v>9</v>
      </c>
      <c r="K82" s="70" t="s">
        <v>63</v>
      </c>
      <c r="L82" s="75" t="s">
        <v>203</v>
      </c>
      <c r="M82" s="74"/>
      <c r="N82" s="70">
        <v>4</v>
      </c>
      <c r="O82" s="30" t="s">
        <v>177</v>
      </c>
      <c r="P82" s="30" t="s">
        <v>345</v>
      </c>
      <c r="Q82" s="2">
        <v>5</v>
      </c>
      <c r="R82" s="70" t="s">
        <v>10</v>
      </c>
      <c r="S82" s="70"/>
      <c r="T82" s="70"/>
      <c r="U82" s="71"/>
      <c r="V82" s="70" t="s">
        <v>11</v>
      </c>
      <c r="W82" s="77">
        <v>7236</v>
      </c>
    </row>
    <row r="83" spans="2:23" ht="14.25" customHeight="1">
      <c r="B83" s="6" t="s">
        <v>3</v>
      </c>
      <c r="C83" s="1" t="s">
        <v>67</v>
      </c>
      <c r="D83" s="1"/>
      <c r="E83" s="68">
        <v>2700</v>
      </c>
      <c r="F83" s="69">
        <v>7.0000000000000007E-2</v>
      </c>
      <c r="G83" s="68">
        <f t="shared" ref="G83" si="81">E83-E83*F83</f>
        <v>2511</v>
      </c>
      <c r="H83" s="68">
        <f t="shared" ref="H83:H98" si="82">G83*1.22</f>
        <v>3063.42</v>
      </c>
      <c r="I83" s="97">
        <v>8</v>
      </c>
      <c r="J83" s="70" t="s">
        <v>9</v>
      </c>
      <c r="K83" s="18" t="s">
        <v>364</v>
      </c>
      <c r="L83" s="75" t="s">
        <v>203</v>
      </c>
      <c r="M83" s="74"/>
      <c r="N83" s="70">
        <v>2</v>
      </c>
      <c r="O83" s="30" t="s">
        <v>177</v>
      </c>
      <c r="P83" s="30" t="s">
        <v>126</v>
      </c>
      <c r="Q83" s="2" t="s">
        <v>66</v>
      </c>
      <c r="R83" s="70" t="s">
        <v>10</v>
      </c>
      <c r="S83" s="70"/>
      <c r="T83" s="70"/>
      <c r="U83" s="71"/>
      <c r="V83" s="70" t="s">
        <v>11</v>
      </c>
      <c r="W83" s="77">
        <v>8137</v>
      </c>
    </row>
    <row r="84" spans="2:23" ht="14.25" customHeight="1">
      <c r="B84" s="6" t="s">
        <v>3</v>
      </c>
      <c r="C84" s="1" t="s">
        <v>195</v>
      </c>
      <c r="D84" s="73"/>
      <c r="E84" s="9">
        <v>2270</v>
      </c>
      <c r="F84" s="69">
        <v>7.0000000000000007E-2</v>
      </c>
      <c r="G84" s="68">
        <f t="shared" ref="G84" si="83">E84-E84*F84</f>
        <v>2111.1</v>
      </c>
      <c r="H84" s="68">
        <f t="shared" si="82"/>
        <v>2575.5419999999999</v>
      </c>
      <c r="I84" s="97">
        <v>8</v>
      </c>
      <c r="J84" s="70" t="s">
        <v>9</v>
      </c>
      <c r="K84" s="70" t="s">
        <v>363</v>
      </c>
      <c r="L84" s="75" t="s">
        <v>238</v>
      </c>
      <c r="M84" s="74"/>
      <c r="N84" s="74">
        <v>4</v>
      </c>
      <c r="O84" s="74" t="s">
        <v>12</v>
      </c>
      <c r="P84" s="74"/>
      <c r="Q84" s="76">
        <v>4</v>
      </c>
      <c r="R84" s="74" t="s">
        <v>10</v>
      </c>
      <c r="S84" s="74">
        <v>1</v>
      </c>
      <c r="T84" s="70" t="s">
        <v>218</v>
      </c>
      <c r="U84" s="78"/>
      <c r="V84" s="70" t="s">
        <v>11</v>
      </c>
      <c r="W84" s="77">
        <v>8036</v>
      </c>
    </row>
    <row r="85" spans="2:23" ht="14.25" customHeight="1">
      <c r="B85" s="6" t="s">
        <v>3</v>
      </c>
      <c r="C85" s="1" t="s">
        <v>194</v>
      </c>
      <c r="D85" s="73"/>
      <c r="E85" s="9">
        <v>2550</v>
      </c>
      <c r="F85" s="69">
        <v>7.0000000000000007E-2</v>
      </c>
      <c r="G85" s="68">
        <f t="shared" ref="G85" si="84">E85-E85*F85</f>
        <v>2371.5</v>
      </c>
      <c r="H85" s="68">
        <f t="shared" si="82"/>
        <v>2893.23</v>
      </c>
      <c r="I85" s="97">
        <v>8</v>
      </c>
      <c r="J85" s="70" t="s">
        <v>9</v>
      </c>
      <c r="K85" s="70" t="s">
        <v>363</v>
      </c>
      <c r="L85" s="75" t="s">
        <v>238</v>
      </c>
      <c r="M85" s="74"/>
      <c r="N85" s="74">
        <v>4</v>
      </c>
      <c r="O85" s="74" t="s">
        <v>12</v>
      </c>
      <c r="P85" s="74"/>
      <c r="Q85" s="76">
        <v>4</v>
      </c>
      <c r="R85" s="74" t="s">
        <v>10</v>
      </c>
      <c r="S85" s="74">
        <v>1</v>
      </c>
      <c r="T85" s="70" t="s">
        <v>218</v>
      </c>
      <c r="U85" s="78"/>
      <c r="V85" s="70" t="s">
        <v>11</v>
      </c>
      <c r="W85" s="77">
        <v>8036</v>
      </c>
    </row>
    <row r="86" spans="2:23" ht="14.25" customHeight="1">
      <c r="B86" s="6" t="s">
        <v>3</v>
      </c>
      <c r="C86" s="1" t="s">
        <v>193</v>
      </c>
      <c r="D86" s="102"/>
      <c r="E86" s="9">
        <v>2810</v>
      </c>
      <c r="F86" s="69">
        <v>7.0000000000000007E-2</v>
      </c>
      <c r="G86" s="68">
        <f t="shared" ref="G86:G94" si="85">E86-E86*F86</f>
        <v>2613.3000000000002</v>
      </c>
      <c r="H86" s="68">
        <f t="shared" si="82"/>
        <v>3188.2260000000001</v>
      </c>
      <c r="I86" s="97">
        <v>8</v>
      </c>
      <c r="J86" s="70" t="s">
        <v>9</v>
      </c>
      <c r="K86" s="70" t="s">
        <v>362</v>
      </c>
      <c r="L86" s="75" t="s">
        <v>239</v>
      </c>
      <c r="M86" s="74"/>
      <c r="N86" s="74">
        <v>4</v>
      </c>
      <c r="O86" s="74" t="s">
        <v>12</v>
      </c>
      <c r="P86" s="74"/>
      <c r="Q86" s="76">
        <v>4</v>
      </c>
      <c r="R86" s="74" t="s">
        <v>10</v>
      </c>
      <c r="S86" s="74">
        <v>1</v>
      </c>
      <c r="T86" s="70" t="s">
        <v>218</v>
      </c>
      <c r="U86" s="78"/>
      <c r="V86" s="70" t="s">
        <v>11</v>
      </c>
      <c r="W86" s="77">
        <v>10759</v>
      </c>
    </row>
    <row r="87" spans="2:23" ht="14.25" customHeight="1">
      <c r="B87" s="6" t="s">
        <v>3</v>
      </c>
      <c r="C87" s="1" t="s">
        <v>192</v>
      </c>
      <c r="D87" s="102"/>
      <c r="E87" s="9">
        <v>3080</v>
      </c>
      <c r="F87" s="69">
        <v>7.0000000000000007E-2</v>
      </c>
      <c r="G87" s="68">
        <f t="shared" si="85"/>
        <v>2864.4</v>
      </c>
      <c r="H87" s="68">
        <f t="shared" si="82"/>
        <v>3494.5680000000002</v>
      </c>
      <c r="I87" s="97">
        <v>8</v>
      </c>
      <c r="J87" s="70" t="s">
        <v>9</v>
      </c>
      <c r="K87" s="70" t="s">
        <v>362</v>
      </c>
      <c r="L87" s="75" t="s">
        <v>239</v>
      </c>
      <c r="M87" s="74"/>
      <c r="N87" s="74">
        <v>4</v>
      </c>
      <c r="O87" s="74" t="s">
        <v>12</v>
      </c>
      <c r="P87" s="74"/>
      <c r="Q87" s="76">
        <v>4</v>
      </c>
      <c r="R87" s="74" t="s">
        <v>10</v>
      </c>
      <c r="S87" s="74">
        <v>1</v>
      </c>
      <c r="T87" s="70" t="s">
        <v>218</v>
      </c>
      <c r="U87" s="78"/>
      <c r="V87" s="70" t="s">
        <v>11</v>
      </c>
      <c r="W87" s="77">
        <v>10759</v>
      </c>
    </row>
    <row r="88" spans="2:23" ht="14.25" customHeight="1">
      <c r="B88" s="6" t="s">
        <v>3</v>
      </c>
      <c r="C88" s="1" t="s">
        <v>191</v>
      </c>
      <c r="D88" s="102"/>
      <c r="E88" s="68">
        <v>2480</v>
      </c>
      <c r="F88" s="69">
        <v>7.0000000000000007E-2</v>
      </c>
      <c r="G88" s="68">
        <f t="shared" si="85"/>
        <v>2306.4</v>
      </c>
      <c r="H88" s="68">
        <f t="shared" si="82"/>
        <v>2813.808</v>
      </c>
      <c r="I88" s="97">
        <v>8</v>
      </c>
      <c r="J88" s="70" t="s">
        <v>9</v>
      </c>
      <c r="K88" s="70" t="s">
        <v>363</v>
      </c>
      <c r="L88" s="75" t="s">
        <v>238</v>
      </c>
      <c r="M88" s="74"/>
      <c r="N88" s="74">
        <v>4</v>
      </c>
      <c r="O88" s="74" t="s">
        <v>12</v>
      </c>
      <c r="P88" s="74"/>
      <c r="Q88" s="76">
        <v>4</v>
      </c>
      <c r="R88" s="74" t="s">
        <v>10</v>
      </c>
      <c r="S88" s="77">
        <v>1</v>
      </c>
      <c r="T88" s="70" t="s">
        <v>218</v>
      </c>
      <c r="U88" s="78"/>
      <c r="V88" s="70" t="s">
        <v>11</v>
      </c>
      <c r="W88" s="77">
        <v>8036</v>
      </c>
    </row>
    <row r="89" spans="2:23" ht="14.25" customHeight="1">
      <c r="B89" s="6" t="s">
        <v>3</v>
      </c>
      <c r="C89" s="1" t="s">
        <v>190</v>
      </c>
      <c r="D89" s="102"/>
      <c r="E89" s="9">
        <v>2760</v>
      </c>
      <c r="F89" s="69">
        <v>7.0000000000000007E-2</v>
      </c>
      <c r="G89" s="68">
        <f t="shared" si="85"/>
        <v>2566.8000000000002</v>
      </c>
      <c r="H89" s="68">
        <f t="shared" si="82"/>
        <v>3131.4960000000001</v>
      </c>
      <c r="I89" s="97">
        <v>8</v>
      </c>
      <c r="J89" s="70" t="s">
        <v>9</v>
      </c>
      <c r="K89" s="70" t="s">
        <v>363</v>
      </c>
      <c r="L89" s="75" t="s">
        <v>238</v>
      </c>
      <c r="M89" s="74"/>
      <c r="N89" s="74">
        <v>4</v>
      </c>
      <c r="O89" s="74" t="s">
        <v>12</v>
      </c>
      <c r="P89" s="74"/>
      <c r="Q89" s="76">
        <v>4</v>
      </c>
      <c r="R89" s="74" t="s">
        <v>10</v>
      </c>
      <c r="S89" s="77">
        <v>1</v>
      </c>
      <c r="T89" s="70" t="s">
        <v>218</v>
      </c>
      <c r="U89" s="78"/>
      <c r="V89" s="70" t="s">
        <v>11</v>
      </c>
      <c r="W89" s="77">
        <v>8036</v>
      </c>
    </row>
    <row r="90" spans="2:23" ht="14.25" customHeight="1">
      <c r="B90" s="6" t="s">
        <v>3</v>
      </c>
      <c r="C90" s="1" t="s">
        <v>189</v>
      </c>
      <c r="D90" s="102"/>
      <c r="E90" s="9">
        <v>3030</v>
      </c>
      <c r="F90" s="69">
        <v>7.0000000000000007E-2</v>
      </c>
      <c r="G90" s="68">
        <f t="shared" si="85"/>
        <v>2817.9</v>
      </c>
      <c r="H90" s="68">
        <f t="shared" si="82"/>
        <v>3437.8380000000002</v>
      </c>
      <c r="I90" s="97">
        <v>8</v>
      </c>
      <c r="J90" s="70" t="s">
        <v>9</v>
      </c>
      <c r="K90" s="70" t="s">
        <v>362</v>
      </c>
      <c r="L90" s="75" t="s">
        <v>239</v>
      </c>
      <c r="M90" s="74"/>
      <c r="N90" s="74">
        <v>4</v>
      </c>
      <c r="O90" s="74" t="s">
        <v>12</v>
      </c>
      <c r="P90" s="74"/>
      <c r="Q90" s="76">
        <v>4</v>
      </c>
      <c r="R90" s="74" t="s">
        <v>10</v>
      </c>
      <c r="S90" s="77">
        <v>1</v>
      </c>
      <c r="T90" s="70" t="s">
        <v>218</v>
      </c>
      <c r="U90" s="78"/>
      <c r="V90" s="70" t="s">
        <v>11</v>
      </c>
      <c r="W90" s="77">
        <v>10759</v>
      </c>
    </row>
    <row r="91" spans="2:23" ht="14.25" customHeight="1">
      <c r="B91" s="6" t="s">
        <v>3</v>
      </c>
      <c r="C91" s="1" t="s">
        <v>188</v>
      </c>
      <c r="D91" s="102"/>
      <c r="E91" s="9">
        <v>3290</v>
      </c>
      <c r="F91" s="69">
        <v>7.0000000000000007E-2</v>
      </c>
      <c r="G91" s="68">
        <f t="shared" si="85"/>
        <v>3059.7</v>
      </c>
      <c r="H91" s="68">
        <f t="shared" si="82"/>
        <v>3732.8339999999998</v>
      </c>
      <c r="I91" s="97">
        <v>8</v>
      </c>
      <c r="J91" s="70" t="s">
        <v>9</v>
      </c>
      <c r="K91" s="70" t="s">
        <v>362</v>
      </c>
      <c r="L91" s="75" t="s">
        <v>239</v>
      </c>
      <c r="M91" s="74"/>
      <c r="N91" s="74">
        <v>4</v>
      </c>
      <c r="O91" s="74" t="s">
        <v>12</v>
      </c>
      <c r="P91" s="74"/>
      <c r="Q91" s="76">
        <v>4</v>
      </c>
      <c r="R91" s="74" t="s">
        <v>10</v>
      </c>
      <c r="S91" s="77">
        <v>1</v>
      </c>
      <c r="T91" s="70" t="s">
        <v>218</v>
      </c>
      <c r="U91" s="78"/>
      <c r="V91" s="70" t="s">
        <v>11</v>
      </c>
      <c r="W91" s="77">
        <v>10759</v>
      </c>
    </row>
    <row r="92" spans="2:23" s="5" customFormat="1" ht="14.25" customHeight="1">
      <c r="B92" s="73" t="s">
        <v>3</v>
      </c>
      <c r="C92" s="73" t="s">
        <v>296</v>
      </c>
      <c r="D92" s="98"/>
      <c r="E92" s="9">
        <v>620</v>
      </c>
      <c r="F92" s="10">
        <v>7.0000000000000007E-2</v>
      </c>
      <c r="G92" s="9">
        <f t="shared" si="85"/>
        <v>576.6</v>
      </c>
      <c r="H92" s="9">
        <f t="shared" si="82"/>
        <v>703.452</v>
      </c>
      <c r="I92" s="95">
        <v>9</v>
      </c>
      <c r="J92" s="74" t="s">
        <v>9</v>
      </c>
      <c r="K92" s="64" t="s">
        <v>271</v>
      </c>
      <c r="L92" s="75" t="s">
        <v>319</v>
      </c>
      <c r="M92" s="74"/>
      <c r="N92" s="74">
        <v>2</v>
      </c>
      <c r="O92" s="30" t="s">
        <v>47</v>
      </c>
      <c r="P92" s="30"/>
      <c r="Q92" s="76">
        <v>3</v>
      </c>
      <c r="R92" s="74" t="s">
        <v>10</v>
      </c>
      <c r="S92" s="77">
        <v>1</v>
      </c>
      <c r="T92" s="77" t="s">
        <v>279</v>
      </c>
      <c r="U92" s="78"/>
      <c r="V92" s="74" t="s">
        <v>11</v>
      </c>
      <c r="W92" s="17" t="s">
        <v>61</v>
      </c>
    </row>
    <row r="93" spans="2:23" s="5" customFormat="1" ht="14.25" customHeight="1">
      <c r="B93" s="73" t="s">
        <v>3</v>
      </c>
      <c r="C93" s="73" t="s">
        <v>297</v>
      </c>
      <c r="D93" s="98"/>
      <c r="E93" s="9">
        <v>780</v>
      </c>
      <c r="F93" s="10">
        <v>7.0000000000000007E-2</v>
      </c>
      <c r="G93" s="9">
        <f t="shared" si="85"/>
        <v>725.4</v>
      </c>
      <c r="H93" s="9">
        <f t="shared" si="82"/>
        <v>884.98799999999994</v>
      </c>
      <c r="I93" s="95">
        <v>9</v>
      </c>
      <c r="J93" s="74" t="s">
        <v>9</v>
      </c>
      <c r="K93" s="64" t="s">
        <v>271</v>
      </c>
      <c r="L93" s="75" t="s">
        <v>320</v>
      </c>
      <c r="M93" s="74"/>
      <c r="N93" s="74">
        <v>2</v>
      </c>
      <c r="O93" s="30" t="s">
        <v>47</v>
      </c>
      <c r="P93" s="30"/>
      <c r="Q93" s="76">
        <v>3</v>
      </c>
      <c r="R93" s="74" t="s">
        <v>10</v>
      </c>
      <c r="S93" s="77">
        <v>1</v>
      </c>
      <c r="T93" s="77" t="s">
        <v>279</v>
      </c>
      <c r="U93" s="78"/>
      <c r="V93" s="74" t="s">
        <v>11</v>
      </c>
      <c r="W93" s="17" t="s">
        <v>61</v>
      </c>
    </row>
    <row r="94" spans="2:23" ht="14.25" customHeight="1">
      <c r="B94" s="73" t="s">
        <v>3</v>
      </c>
      <c r="C94" s="6" t="s">
        <v>280</v>
      </c>
      <c r="D94" s="98"/>
      <c r="E94" s="68">
        <v>760</v>
      </c>
      <c r="F94" s="69">
        <v>7.0000000000000007E-2</v>
      </c>
      <c r="G94" s="68">
        <f t="shared" si="85"/>
        <v>706.8</v>
      </c>
      <c r="H94" s="68">
        <f t="shared" si="82"/>
        <v>862.29599999999994</v>
      </c>
      <c r="I94" s="95">
        <v>9</v>
      </c>
      <c r="J94" s="70" t="s">
        <v>9</v>
      </c>
      <c r="K94" s="64" t="s">
        <v>277</v>
      </c>
      <c r="L94" s="75" t="s">
        <v>272</v>
      </c>
      <c r="M94" s="74"/>
      <c r="N94" s="74">
        <v>1</v>
      </c>
      <c r="O94" s="30" t="s">
        <v>278</v>
      </c>
      <c r="P94" s="30"/>
      <c r="Q94" s="76">
        <v>3</v>
      </c>
      <c r="R94" s="74" t="s">
        <v>10</v>
      </c>
      <c r="S94" s="77">
        <v>1</v>
      </c>
      <c r="T94" s="16" t="s">
        <v>279</v>
      </c>
      <c r="U94" s="78"/>
      <c r="V94" s="70" t="s">
        <v>11</v>
      </c>
      <c r="W94" s="77">
        <v>1947</v>
      </c>
    </row>
    <row r="95" spans="2:23" ht="14.25" customHeight="1">
      <c r="B95" s="6" t="s">
        <v>3</v>
      </c>
      <c r="C95" s="6" t="s">
        <v>281</v>
      </c>
      <c r="D95" s="98"/>
      <c r="E95" s="68">
        <v>920</v>
      </c>
      <c r="F95" s="69">
        <v>7.0000000000000007E-2</v>
      </c>
      <c r="G95" s="68">
        <f>E95-E95*F95</f>
        <v>855.6</v>
      </c>
      <c r="H95" s="68">
        <f>G95*1.22</f>
        <v>1043.8320000000001</v>
      </c>
      <c r="I95" s="95">
        <v>9</v>
      </c>
      <c r="J95" s="70" t="s">
        <v>9</v>
      </c>
      <c r="K95" s="64" t="s">
        <v>277</v>
      </c>
      <c r="L95" s="75" t="s">
        <v>202</v>
      </c>
      <c r="M95" s="74"/>
      <c r="N95" s="74">
        <v>1</v>
      </c>
      <c r="O95" s="30" t="s">
        <v>278</v>
      </c>
      <c r="P95" s="30"/>
      <c r="Q95" s="76">
        <v>3</v>
      </c>
      <c r="R95" s="74" t="s">
        <v>10</v>
      </c>
      <c r="S95" s="77">
        <v>1</v>
      </c>
      <c r="T95" s="16" t="s">
        <v>279</v>
      </c>
      <c r="U95" s="78"/>
      <c r="V95" s="70" t="s">
        <v>11</v>
      </c>
      <c r="W95" s="77">
        <v>1947</v>
      </c>
    </row>
    <row r="96" spans="2:23" s="5" customFormat="1" ht="14.25" customHeight="1">
      <c r="B96" s="73" t="s">
        <v>3</v>
      </c>
      <c r="C96" s="73" t="s">
        <v>298</v>
      </c>
      <c r="D96" s="98"/>
      <c r="E96" s="9">
        <v>720</v>
      </c>
      <c r="F96" s="10">
        <v>7.0000000000000007E-2</v>
      </c>
      <c r="G96" s="9">
        <f t="shared" ref="G96:G97" si="86">E96-E96*F96</f>
        <v>669.6</v>
      </c>
      <c r="H96" s="9">
        <f t="shared" ref="H96:H97" si="87">G96*1.22</f>
        <v>816.91200000000003</v>
      </c>
      <c r="I96" s="95">
        <v>9</v>
      </c>
      <c r="J96" s="74" t="s">
        <v>9</v>
      </c>
      <c r="K96" s="64" t="s">
        <v>315</v>
      </c>
      <c r="L96" s="75" t="s">
        <v>209</v>
      </c>
      <c r="M96" s="74"/>
      <c r="N96" s="74">
        <v>1</v>
      </c>
      <c r="O96" s="30" t="s">
        <v>278</v>
      </c>
      <c r="P96" s="30"/>
      <c r="Q96" s="76">
        <v>2</v>
      </c>
      <c r="R96" s="74">
        <v>2</v>
      </c>
      <c r="S96" s="77">
        <v>1</v>
      </c>
      <c r="T96" s="77" t="s">
        <v>279</v>
      </c>
      <c r="U96" s="78"/>
      <c r="V96" s="74" t="s">
        <v>11</v>
      </c>
      <c r="W96" s="17" t="s">
        <v>61</v>
      </c>
    </row>
    <row r="97" spans="2:23" s="5" customFormat="1" ht="14.25" customHeight="1">
      <c r="B97" s="73" t="s">
        <v>3</v>
      </c>
      <c r="C97" s="73" t="s">
        <v>299</v>
      </c>
      <c r="D97" s="98"/>
      <c r="E97" s="9">
        <v>890</v>
      </c>
      <c r="F97" s="10">
        <v>7.0000000000000007E-2</v>
      </c>
      <c r="G97" s="9">
        <f t="shared" si="86"/>
        <v>827.7</v>
      </c>
      <c r="H97" s="9">
        <f t="shared" si="87"/>
        <v>1009.794</v>
      </c>
      <c r="I97" s="95">
        <v>9</v>
      </c>
      <c r="J97" s="74" t="s">
        <v>9</v>
      </c>
      <c r="K97" s="64" t="s">
        <v>315</v>
      </c>
      <c r="L97" s="75" t="s">
        <v>208</v>
      </c>
      <c r="M97" s="74"/>
      <c r="N97" s="74">
        <v>1</v>
      </c>
      <c r="O97" s="30" t="s">
        <v>278</v>
      </c>
      <c r="P97" s="30"/>
      <c r="Q97" s="76">
        <v>2</v>
      </c>
      <c r="R97" s="74">
        <v>2</v>
      </c>
      <c r="S97" s="77">
        <v>1</v>
      </c>
      <c r="T97" s="77" t="s">
        <v>279</v>
      </c>
      <c r="U97" s="78"/>
      <c r="V97" s="74" t="s">
        <v>11</v>
      </c>
      <c r="W97" s="17" t="s">
        <v>61</v>
      </c>
    </row>
    <row r="98" spans="2:23" ht="14.25" customHeight="1">
      <c r="B98" s="6" t="s">
        <v>3</v>
      </c>
      <c r="C98" s="1" t="s">
        <v>24</v>
      </c>
      <c r="D98" s="100"/>
      <c r="E98" s="68">
        <v>1780</v>
      </c>
      <c r="F98" s="69">
        <v>7.0000000000000007E-2</v>
      </c>
      <c r="G98" s="68">
        <f t="shared" ref="G98:G100" si="88">E98-E98*F98</f>
        <v>1655.4</v>
      </c>
      <c r="H98" s="68">
        <f t="shared" si="82"/>
        <v>2019.588</v>
      </c>
      <c r="I98" s="97">
        <v>12</v>
      </c>
      <c r="J98" s="70" t="s">
        <v>9</v>
      </c>
      <c r="K98" s="18" t="s">
        <v>62</v>
      </c>
      <c r="L98" s="75" t="s">
        <v>202</v>
      </c>
      <c r="M98" s="74"/>
      <c r="N98" s="70">
        <v>4</v>
      </c>
      <c r="O98" s="74" t="s">
        <v>12</v>
      </c>
      <c r="P98" s="74"/>
      <c r="Q98" s="2">
        <v>5</v>
      </c>
      <c r="R98" s="74" t="s">
        <v>10</v>
      </c>
      <c r="S98" s="74">
        <v>1</v>
      </c>
      <c r="T98" s="70" t="s">
        <v>218</v>
      </c>
      <c r="U98" s="71"/>
      <c r="V98" s="70" t="s">
        <v>11</v>
      </c>
      <c r="W98" s="77">
        <v>5479</v>
      </c>
    </row>
    <row r="99" spans="2:23" ht="14.25" customHeight="1">
      <c r="B99" s="6" t="s">
        <v>3</v>
      </c>
      <c r="C99" s="1" t="s">
        <v>25</v>
      </c>
      <c r="D99" s="100"/>
      <c r="E99" s="68">
        <v>2100</v>
      </c>
      <c r="F99" s="69">
        <v>7.0000000000000007E-2</v>
      </c>
      <c r="G99" s="68">
        <f t="shared" si="88"/>
        <v>1953</v>
      </c>
      <c r="H99" s="68">
        <f t="shared" ref="H99:H100" si="89">G99*1.22</f>
        <v>2382.66</v>
      </c>
      <c r="I99" s="97">
        <v>12</v>
      </c>
      <c r="J99" s="70" t="s">
        <v>9</v>
      </c>
      <c r="K99" s="18" t="s">
        <v>63</v>
      </c>
      <c r="L99" s="75" t="s">
        <v>203</v>
      </c>
      <c r="M99" s="74"/>
      <c r="N99" s="70">
        <v>4</v>
      </c>
      <c r="O99" s="74" t="s">
        <v>12</v>
      </c>
      <c r="P99" s="74"/>
      <c r="Q99" s="2">
        <v>5</v>
      </c>
      <c r="R99" s="74" t="s">
        <v>10</v>
      </c>
      <c r="S99" s="74">
        <v>1</v>
      </c>
      <c r="T99" s="70" t="s">
        <v>218</v>
      </c>
      <c r="U99" s="38"/>
      <c r="V99" s="70" t="s">
        <v>11</v>
      </c>
      <c r="W99" s="77">
        <v>7236</v>
      </c>
    </row>
    <row r="100" spans="2:23" ht="14.25" customHeight="1">
      <c r="B100" s="6" t="s">
        <v>3</v>
      </c>
      <c r="C100" s="1" t="s">
        <v>26</v>
      </c>
      <c r="D100" s="100"/>
      <c r="E100" s="68">
        <v>2640</v>
      </c>
      <c r="F100" s="69">
        <v>7.0000000000000007E-2</v>
      </c>
      <c r="G100" s="68">
        <f t="shared" si="88"/>
        <v>2455.1999999999998</v>
      </c>
      <c r="H100" s="68">
        <f t="shared" si="89"/>
        <v>2995.3439999999996</v>
      </c>
      <c r="I100" s="97">
        <v>12</v>
      </c>
      <c r="J100" s="70" t="s">
        <v>9</v>
      </c>
      <c r="K100" s="18" t="s">
        <v>64</v>
      </c>
      <c r="L100" s="75" t="s">
        <v>205</v>
      </c>
      <c r="M100" s="74"/>
      <c r="N100" s="70">
        <v>4</v>
      </c>
      <c r="O100" s="74" t="s">
        <v>12</v>
      </c>
      <c r="P100" s="74"/>
      <c r="Q100" s="2">
        <v>5</v>
      </c>
      <c r="R100" s="74" t="s">
        <v>10</v>
      </c>
      <c r="S100" s="74">
        <v>1</v>
      </c>
      <c r="T100" s="70" t="s">
        <v>218</v>
      </c>
      <c r="U100" s="38"/>
      <c r="V100" s="70" t="s">
        <v>11</v>
      </c>
      <c r="W100" s="77">
        <v>10010</v>
      </c>
    </row>
    <row r="101" spans="2:23" ht="14.25" customHeight="1">
      <c r="B101" s="6" t="s">
        <v>3</v>
      </c>
      <c r="C101" s="1" t="s">
        <v>68</v>
      </c>
      <c r="D101" s="1"/>
      <c r="E101" s="68">
        <v>3080</v>
      </c>
      <c r="F101" s="69">
        <v>7.0000000000000007E-2</v>
      </c>
      <c r="G101" s="68">
        <f t="shared" ref="G101" si="90">E101-E101*F101</f>
        <v>2864.4</v>
      </c>
      <c r="H101" s="68">
        <f t="shared" ref="H101" si="91">G101*1.22</f>
        <v>3494.5680000000002</v>
      </c>
      <c r="I101" s="97">
        <v>12</v>
      </c>
      <c r="J101" s="70" t="s">
        <v>9</v>
      </c>
      <c r="K101" s="70" t="s">
        <v>363</v>
      </c>
      <c r="L101" s="75" t="s">
        <v>203</v>
      </c>
      <c r="M101" s="74"/>
      <c r="N101" s="70">
        <v>4</v>
      </c>
      <c r="O101" s="30" t="s">
        <v>166</v>
      </c>
      <c r="P101" s="30"/>
      <c r="Q101" s="2">
        <v>5</v>
      </c>
      <c r="R101" s="74" t="s">
        <v>10</v>
      </c>
      <c r="S101" s="74">
        <v>1</v>
      </c>
      <c r="T101" s="70" t="s">
        <v>218</v>
      </c>
      <c r="U101" s="38"/>
      <c r="V101" s="70" t="s">
        <v>11</v>
      </c>
      <c r="W101" s="77">
        <v>7975</v>
      </c>
    </row>
    <row r="102" spans="2:23" ht="14.25" customHeight="1">
      <c r="B102" s="6" t="s">
        <v>3</v>
      </c>
      <c r="C102" s="1" t="s">
        <v>69</v>
      </c>
      <c r="D102" s="1"/>
      <c r="E102" s="68">
        <v>3610</v>
      </c>
      <c r="F102" s="69">
        <v>7.0000000000000007E-2</v>
      </c>
      <c r="G102" s="68">
        <f t="shared" ref="G102" si="92">E102-E102*F102</f>
        <v>3357.3</v>
      </c>
      <c r="H102" s="68">
        <f t="shared" ref="H102" si="93">G102*1.22</f>
        <v>4095.9059999999999</v>
      </c>
      <c r="I102" s="97">
        <v>12</v>
      </c>
      <c r="J102" s="70" t="s">
        <v>9</v>
      </c>
      <c r="K102" s="70" t="s">
        <v>362</v>
      </c>
      <c r="L102" s="71" t="s">
        <v>205</v>
      </c>
      <c r="M102" s="70"/>
      <c r="N102" s="70">
        <v>4</v>
      </c>
      <c r="O102" s="30" t="s">
        <v>166</v>
      </c>
      <c r="P102" s="30"/>
      <c r="Q102" s="2">
        <v>5</v>
      </c>
      <c r="R102" s="74" t="s">
        <v>10</v>
      </c>
      <c r="S102" s="74">
        <v>1</v>
      </c>
      <c r="T102" s="70" t="s">
        <v>218</v>
      </c>
      <c r="U102" s="38"/>
      <c r="V102" s="70" t="s">
        <v>11</v>
      </c>
      <c r="W102" s="77">
        <v>10792</v>
      </c>
    </row>
    <row r="103" spans="2:23" ht="14.25" customHeight="1">
      <c r="B103" s="6" t="s">
        <v>3</v>
      </c>
      <c r="C103" s="1" t="s">
        <v>72</v>
      </c>
      <c r="D103" s="1"/>
      <c r="E103" s="68">
        <v>3940</v>
      </c>
      <c r="F103" s="69">
        <v>7.0000000000000007E-2</v>
      </c>
      <c r="G103" s="68">
        <f t="shared" ref="G103:G105" si="94">E103-E103*F103</f>
        <v>3664.2</v>
      </c>
      <c r="H103" s="68">
        <f t="shared" ref="H103:H105" si="95">G103*1.22</f>
        <v>4470.3239999999996</v>
      </c>
      <c r="I103" s="97">
        <v>12</v>
      </c>
      <c r="J103" s="70" t="s">
        <v>9</v>
      </c>
      <c r="K103" s="70" t="s">
        <v>362</v>
      </c>
      <c r="L103" s="71" t="s">
        <v>206</v>
      </c>
      <c r="M103" s="70"/>
      <c r="N103" s="70">
        <v>4</v>
      </c>
      <c r="O103" s="30" t="s">
        <v>166</v>
      </c>
      <c r="P103" s="30"/>
      <c r="Q103" s="2">
        <v>5</v>
      </c>
      <c r="R103" s="74" t="s">
        <v>10</v>
      </c>
      <c r="S103" s="74">
        <v>1</v>
      </c>
      <c r="T103" s="70" t="s">
        <v>218</v>
      </c>
      <c r="U103" s="38"/>
      <c r="V103" s="70" t="s">
        <v>11</v>
      </c>
      <c r="W103" s="77">
        <v>10792</v>
      </c>
    </row>
    <row r="104" spans="2:23" ht="14.25" customHeight="1">
      <c r="B104" s="6" t="s">
        <v>3</v>
      </c>
      <c r="C104" s="6" t="s">
        <v>152</v>
      </c>
      <c r="D104" s="94"/>
      <c r="E104" s="68">
        <v>2280</v>
      </c>
      <c r="F104" s="69">
        <v>7.0000000000000007E-2</v>
      </c>
      <c r="G104" s="68">
        <f t="shared" si="94"/>
        <v>2120.4</v>
      </c>
      <c r="H104" s="68">
        <f t="shared" si="95"/>
        <v>2586.8879999999999</v>
      </c>
      <c r="I104" s="97">
        <v>12</v>
      </c>
      <c r="J104" s="70" t="s">
        <v>9</v>
      </c>
      <c r="K104" s="74" t="s">
        <v>365</v>
      </c>
      <c r="L104" s="75" t="s">
        <v>202</v>
      </c>
      <c r="M104" s="74"/>
      <c r="N104" s="74">
        <v>4</v>
      </c>
      <c r="O104" s="74" t="s">
        <v>12</v>
      </c>
      <c r="P104" s="74"/>
      <c r="Q104" s="76">
        <v>6</v>
      </c>
      <c r="R104" s="74" t="s">
        <v>10</v>
      </c>
      <c r="S104" s="74"/>
      <c r="T104" s="74"/>
      <c r="U104" s="78"/>
      <c r="V104" s="70" t="s">
        <v>11</v>
      </c>
      <c r="W104" s="77">
        <v>12301</v>
      </c>
    </row>
    <row r="105" spans="2:23" ht="14.25" customHeight="1">
      <c r="B105" s="6" t="s">
        <v>3</v>
      </c>
      <c r="C105" s="6" t="s">
        <v>153</v>
      </c>
      <c r="D105" s="94"/>
      <c r="E105" s="68">
        <v>2710</v>
      </c>
      <c r="F105" s="69">
        <v>7.0000000000000007E-2</v>
      </c>
      <c r="G105" s="68">
        <f t="shared" si="94"/>
        <v>2520.3000000000002</v>
      </c>
      <c r="H105" s="68">
        <f t="shared" si="95"/>
        <v>3074.7660000000001</v>
      </c>
      <c r="I105" s="97">
        <v>12</v>
      </c>
      <c r="J105" s="70" t="s">
        <v>9</v>
      </c>
      <c r="K105" s="74" t="s">
        <v>373</v>
      </c>
      <c r="L105" s="75" t="s">
        <v>203</v>
      </c>
      <c r="M105" s="74"/>
      <c r="N105" s="74">
        <v>4</v>
      </c>
      <c r="O105" s="74" t="s">
        <v>12</v>
      </c>
      <c r="P105" s="74"/>
      <c r="Q105" s="76">
        <v>6</v>
      </c>
      <c r="R105" s="74" t="s">
        <v>10</v>
      </c>
      <c r="S105" s="74"/>
      <c r="T105" s="74"/>
      <c r="U105" s="78"/>
      <c r="V105" s="70" t="s">
        <v>11</v>
      </c>
      <c r="W105" s="77">
        <v>14859</v>
      </c>
    </row>
    <row r="106" spans="2:23" ht="14.25" customHeight="1">
      <c r="B106" s="6" t="s">
        <v>3</v>
      </c>
      <c r="C106" s="6" t="s">
        <v>154</v>
      </c>
      <c r="D106" s="73"/>
      <c r="E106" s="68">
        <v>3680</v>
      </c>
      <c r="F106" s="69">
        <v>7.0000000000000007E-2</v>
      </c>
      <c r="G106" s="68">
        <f t="shared" ref="G106" si="96">E106-E106*F106</f>
        <v>3422.4</v>
      </c>
      <c r="H106" s="68">
        <f t="shared" ref="H106" si="97">G106*1.22</f>
        <v>4175.3280000000004</v>
      </c>
      <c r="I106" s="97">
        <v>12</v>
      </c>
      <c r="J106" s="74" t="s">
        <v>9</v>
      </c>
      <c r="K106" s="74" t="s">
        <v>373</v>
      </c>
      <c r="L106" s="75" t="s">
        <v>203</v>
      </c>
      <c r="M106" s="74"/>
      <c r="N106" s="74">
        <v>4</v>
      </c>
      <c r="O106" s="74" t="s">
        <v>12</v>
      </c>
      <c r="P106" s="74"/>
      <c r="Q106" s="76">
        <v>6</v>
      </c>
      <c r="R106" s="74" t="s">
        <v>10</v>
      </c>
      <c r="S106" s="74"/>
      <c r="T106" s="74"/>
      <c r="U106" s="78"/>
      <c r="V106" s="70" t="s">
        <v>11</v>
      </c>
      <c r="W106" s="77">
        <v>14859</v>
      </c>
    </row>
    <row r="107" spans="2:23" ht="14.25" customHeight="1">
      <c r="B107" s="6" t="s">
        <v>3</v>
      </c>
      <c r="C107" s="48" t="s">
        <v>263</v>
      </c>
      <c r="D107" s="98"/>
      <c r="E107" s="68">
        <v>1300</v>
      </c>
      <c r="F107" s="69">
        <v>7.0000000000000007E-2</v>
      </c>
      <c r="G107" s="68">
        <f t="shared" ref="G107:G108" si="98">E107-E107*F107</f>
        <v>1209</v>
      </c>
      <c r="H107" s="68">
        <f t="shared" ref="H107:H108" si="99">G107*1.22</f>
        <v>1474.98</v>
      </c>
      <c r="I107" s="103">
        <v>16</v>
      </c>
      <c r="J107" s="47" t="s">
        <v>9</v>
      </c>
      <c r="K107" s="74" t="s">
        <v>265</v>
      </c>
      <c r="L107" s="71" t="s">
        <v>201</v>
      </c>
      <c r="M107" s="70"/>
      <c r="N107" s="51">
        <v>2</v>
      </c>
      <c r="O107" s="66" t="s">
        <v>47</v>
      </c>
      <c r="P107" s="66"/>
      <c r="Q107" s="52">
        <v>3</v>
      </c>
      <c r="R107" s="74" t="s">
        <v>10</v>
      </c>
      <c r="S107" s="74">
        <v>1</v>
      </c>
      <c r="T107" s="70" t="s">
        <v>218</v>
      </c>
      <c r="U107" s="78"/>
      <c r="V107" s="47" t="s">
        <v>11</v>
      </c>
      <c r="W107" s="17" t="s">
        <v>61</v>
      </c>
    </row>
    <row r="108" spans="2:23" ht="14.25" customHeight="1">
      <c r="B108" s="6" t="s">
        <v>3</v>
      </c>
      <c r="C108" s="48" t="s">
        <v>264</v>
      </c>
      <c r="D108" s="98"/>
      <c r="E108" s="49">
        <v>1410</v>
      </c>
      <c r="F108" s="50">
        <v>7.0000000000000007E-2</v>
      </c>
      <c r="G108" s="49">
        <f t="shared" si="98"/>
        <v>1311.3</v>
      </c>
      <c r="H108" s="49">
        <f t="shared" si="99"/>
        <v>1599.7859999999998</v>
      </c>
      <c r="I108" s="103">
        <v>16</v>
      </c>
      <c r="J108" s="47" t="s">
        <v>9</v>
      </c>
      <c r="K108" s="74" t="s">
        <v>265</v>
      </c>
      <c r="L108" s="71" t="s">
        <v>202</v>
      </c>
      <c r="M108" s="70"/>
      <c r="N108" s="51">
        <v>2</v>
      </c>
      <c r="O108" s="66" t="s">
        <v>47</v>
      </c>
      <c r="P108" s="66"/>
      <c r="Q108" s="52">
        <v>3</v>
      </c>
      <c r="R108" s="74" t="s">
        <v>10</v>
      </c>
      <c r="S108" s="74">
        <v>1</v>
      </c>
      <c r="T108" s="70" t="s">
        <v>218</v>
      </c>
      <c r="U108" s="78"/>
      <c r="V108" s="47" t="s">
        <v>11</v>
      </c>
      <c r="W108" s="17" t="s">
        <v>61</v>
      </c>
    </row>
    <row r="109" spans="2:23" ht="14.25" customHeight="1">
      <c r="B109" s="6" t="s">
        <v>3</v>
      </c>
      <c r="C109" s="6" t="s">
        <v>211</v>
      </c>
      <c r="D109" s="98"/>
      <c r="E109" s="9">
        <v>2400</v>
      </c>
      <c r="F109" s="50">
        <v>7.0000000000000007E-2</v>
      </c>
      <c r="G109" s="49">
        <f t="shared" ref="G109:G112" si="100">E109-E109*F109</f>
        <v>2232</v>
      </c>
      <c r="H109" s="49">
        <f t="shared" ref="H109:H112" si="101">G109*1.22</f>
        <v>2723.04</v>
      </c>
      <c r="I109" s="103">
        <v>16</v>
      </c>
      <c r="J109" s="47" t="s">
        <v>9</v>
      </c>
      <c r="K109" s="74" t="s">
        <v>374</v>
      </c>
      <c r="L109" s="75" t="s">
        <v>201</v>
      </c>
      <c r="M109" s="74"/>
      <c r="N109" s="74">
        <v>4</v>
      </c>
      <c r="O109" s="30" t="s">
        <v>177</v>
      </c>
      <c r="P109" s="30"/>
      <c r="Q109" s="76">
        <v>8</v>
      </c>
      <c r="R109" s="74" t="s">
        <v>10</v>
      </c>
      <c r="S109" s="74">
        <v>1</v>
      </c>
      <c r="T109" s="74" t="s">
        <v>219</v>
      </c>
      <c r="U109" s="71"/>
      <c r="V109" s="47" t="s">
        <v>11</v>
      </c>
      <c r="W109" s="77">
        <v>6751</v>
      </c>
    </row>
    <row r="110" spans="2:23" ht="14.25" customHeight="1">
      <c r="B110" s="6" t="s">
        <v>3</v>
      </c>
      <c r="C110" s="6" t="s">
        <v>212</v>
      </c>
      <c r="D110" s="98"/>
      <c r="E110" s="9">
        <v>2600</v>
      </c>
      <c r="F110" s="50">
        <v>7.0000000000000007E-2</v>
      </c>
      <c r="G110" s="49">
        <f t="shared" si="100"/>
        <v>2418</v>
      </c>
      <c r="H110" s="49">
        <f t="shared" si="101"/>
        <v>2949.96</v>
      </c>
      <c r="I110" s="103">
        <v>16</v>
      </c>
      <c r="J110" s="47" t="s">
        <v>9</v>
      </c>
      <c r="K110" s="74" t="s">
        <v>365</v>
      </c>
      <c r="L110" s="75" t="s">
        <v>202</v>
      </c>
      <c r="M110" s="74"/>
      <c r="N110" s="74">
        <v>4</v>
      </c>
      <c r="O110" s="30" t="s">
        <v>177</v>
      </c>
      <c r="P110" s="30"/>
      <c r="Q110" s="76">
        <v>8</v>
      </c>
      <c r="R110" s="74" t="s">
        <v>10</v>
      </c>
      <c r="S110" s="74">
        <v>1</v>
      </c>
      <c r="T110" s="74" t="s">
        <v>219</v>
      </c>
      <c r="U110" s="71"/>
      <c r="V110" s="47" t="s">
        <v>11</v>
      </c>
      <c r="W110" s="77">
        <v>12269</v>
      </c>
    </row>
    <row r="111" spans="2:23" ht="14.25" customHeight="1">
      <c r="B111" s="6" t="s">
        <v>3</v>
      </c>
      <c r="C111" s="6" t="s">
        <v>213</v>
      </c>
      <c r="D111" s="98"/>
      <c r="E111" s="9">
        <v>3050</v>
      </c>
      <c r="F111" s="50">
        <v>7.0000000000000007E-2</v>
      </c>
      <c r="G111" s="49">
        <f t="shared" si="100"/>
        <v>2836.5</v>
      </c>
      <c r="H111" s="49">
        <f t="shared" si="101"/>
        <v>3460.5299999999997</v>
      </c>
      <c r="I111" s="103">
        <v>16</v>
      </c>
      <c r="J111" s="47" t="s">
        <v>9</v>
      </c>
      <c r="K111" s="74" t="s">
        <v>373</v>
      </c>
      <c r="L111" s="75" t="s">
        <v>203</v>
      </c>
      <c r="M111" s="74"/>
      <c r="N111" s="74">
        <v>4</v>
      </c>
      <c r="O111" s="30" t="s">
        <v>177</v>
      </c>
      <c r="P111" s="30"/>
      <c r="Q111" s="76">
        <v>8</v>
      </c>
      <c r="R111" s="74" t="s">
        <v>10</v>
      </c>
      <c r="S111" s="74">
        <v>1</v>
      </c>
      <c r="T111" s="74" t="s">
        <v>219</v>
      </c>
      <c r="U111" s="71"/>
      <c r="V111" s="47" t="s">
        <v>11</v>
      </c>
      <c r="W111" s="77">
        <v>13746</v>
      </c>
    </row>
    <row r="112" spans="2:23" ht="14.25" customHeight="1" thickBot="1">
      <c r="B112" s="119" t="s">
        <v>3</v>
      </c>
      <c r="C112" s="119" t="s">
        <v>214</v>
      </c>
      <c r="D112" s="120"/>
      <c r="E112" s="121">
        <v>4100</v>
      </c>
      <c r="F112" s="122">
        <v>7.0000000000000007E-2</v>
      </c>
      <c r="G112" s="123">
        <f t="shared" si="100"/>
        <v>3813</v>
      </c>
      <c r="H112" s="123">
        <f t="shared" si="101"/>
        <v>4651.8599999999997</v>
      </c>
      <c r="I112" s="124">
        <v>16</v>
      </c>
      <c r="J112" s="125" t="s">
        <v>9</v>
      </c>
      <c r="K112" s="126" t="s">
        <v>373</v>
      </c>
      <c r="L112" s="127" t="s">
        <v>206</v>
      </c>
      <c r="M112" s="126"/>
      <c r="N112" s="126">
        <v>4</v>
      </c>
      <c r="O112" s="128" t="s">
        <v>177</v>
      </c>
      <c r="P112" s="128"/>
      <c r="Q112" s="129">
        <v>8</v>
      </c>
      <c r="R112" s="126" t="s">
        <v>10</v>
      </c>
      <c r="S112" s="126">
        <v>1</v>
      </c>
      <c r="T112" s="126" t="s">
        <v>219</v>
      </c>
      <c r="U112" s="130"/>
      <c r="V112" s="125" t="s">
        <v>11</v>
      </c>
      <c r="W112" s="131">
        <v>13746</v>
      </c>
    </row>
    <row r="113" spans="2:23" ht="14.25" customHeight="1">
      <c r="B113" s="6" t="s">
        <v>3</v>
      </c>
      <c r="C113" s="6" t="s">
        <v>120</v>
      </c>
      <c r="D113" s="104"/>
      <c r="E113" s="68">
        <v>500</v>
      </c>
      <c r="F113" s="69">
        <v>7.0000000000000007E-2</v>
      </c>
      <c r="G113" s="68">
        <f t="shared" ref="G113:G114" si="102">E113-E113*F113</f>
        <v>465</v>
      </c>
      <c r="H113" s="68">
        <f t="shared" ref="H113:H114" si="103">G113*1.22</f>
        <v>567.29999999999995</v>
      </c>
      <c r="I113" s="97">
        <v>4</v>
      </c>
      <c r="J113" s="70" t="s">
        <v>13</v>
      </c>
      <c r="K113" s="74" t="s">
        <v>73</v>
      </c>
      <c r="L113" s="75" t="s">
        <v>291</v>
      </c>
      <c r="M113" s="74"/>
      <c r="N113" s="74">
        <v>2</v>
      </c>
      <c r="O113" s="30" t="s">
        <v>165</v>
      </c>
      <c r="P113" s="30"/>
      <c r="Q113" s="76">
        <v>4</v>
      </c>
      <c r="R113" s="74" t="s">
        <v>10</v>
      </c>
      <c r="S113" s="74">
        <v>1</v>
      </c>
      <c r="T113" s="74"/>
      <c r="U113" s="71" t="s">
        <v>46</v>
      </c>
      <c r="V113" s="70" t="s">
        <v>11</v>
      </c>
      <c r="W113" s="17" t="s">
        <v>61</v>
      </c>
    </row>
    <row r="114" spans="2:23" ht="14.25" customHeight="1">
      <c r="B114" s="6" t="s">
        <v>3</v>
      </c>
      <c r="C114" s="6" t="s">
        <v>121</v>
      </c>
      <c r="D114" s="104"/>
      <c r="E114" s="68">
        <v>610</v>
      </c>
      <c r="F114" s="69">
        <v>7.0000000000000007E-2</v>
      </c>
      <c r="G114" s="68">
        <f t="shared" si="102"/>
        <v>567.29999999999995</v>
      </c>
      <c r="H114" s="68">
        <f t="shared" si="103"/>
        <v>692.10599999999988</v>
      </c>
      <c r="I114" s="97">
        <v>4</v>
      </c>
      <c r="J114" s="70" t="s">
        <v>13</v>
      </c>
      <c r="K114" s="74" t="s">
        <v>73</v>
      </c>
      <c r="L114" s="75" t="s">
        <v>292</v>
      </c>
      <c r="M114" s="74"/>
      <c r="N114" s="74">
        <v>2</v>
      </c>
      <c r="O114" s="30" t="s">
        <v>165</v>
      </c>
      <c r="P114" s="30"/>
      <c r="Q114" s="76">
        <v>4</v>
      </c>
      <c r="R114" s="74" t="s">
        <v>10</v>
      </c>
      <c r="S114" s="74">
        <v>1</v>
      </c>
      <c r="T114" s="74"/>
      <c r="U114" s="71" t="s">
        <v>46</v>
      </c>
      <c r="V114" s="70" t="s">
        <v>11</v>
      </c>
      <c r="W114" s="17" t="s">
        <v>61</v>
      </c>
    </row>
    <row r="115" spans="2:23" ht="14.25" customHeight="1">
      <c r="B115" s="6" t="s">
        <v>3</v>
      </c>
      <c r="C115" s="6" t="s">
        <v>266</v>
      </c>
      <c r="D115" s="98"/>
      <c r="E115" s="68">
        <v>650</v>
      </c>
      <c r="F115" s="69">
        <v>7.0000000000000007E-2</v>
      </c>
      <c r="G115" s="68">
        <f>E115-E115*F115</f>
        <v>604.5</v>
      </c>
      <c r="H115" s="68">
        <f>G115*1.22</f>
        <v>737.49</v>
      </c>
      <c r="I115" s="97">
        <v>4</v>
      </c>
      <c r="J115" s="70" t="s">
        <v>13</v>
      </c>
      <c r="K115" s="74" t="s">
        <v>271</v>
      </c>
      <c r="L115" s="75" t="s">
        <v>272</v>
      </c>
      <c r="M115" s="74"/>
      <c r="N115" s="74">
        <v>2</v>
      </c>
      <c r="O115" s="66" t="s">
        <v>47</v>
      </c>
      <c r="P115" s="30"/>
      <c r="Q115" s="76">
        <v>4</v>
      </c>
      <c r="R115" s="74" t="s">
        <v>10</v>
      </c>
      <c r="S115" s="77">
        <v>1</v>
      </c>
      <c r="T115" s="70" t="s">
        <v>218</v>
      </c>
      <c r="U115" s="71" t="s">
        <v>46</v>
      </c>
      <c r="V115" s="70" t="s">
        <v>11</v>
      </c>
      <c r="W115" s="17" t="s">
        <v>61</v>
      </c>
    </row>
    <row r="116" spans="2:23" ht="14.25" customHeight="1">
      <c r="B116" s="6" t="s">
        <v>3</v>
      </c>
      <c r="C116" s="6" t="s">
        <v>267</v>
      </c>
      <c r="D116" s="98"/>
      <c r="E116" s="68">
        <v>920</v>
      </c>
      <c r="F116" s="69">
        <v>7.0000000000000007E-2</v>
      </c>
      <c r="G116" s="68">
        <f>E116-E116*F116</f>
        <v>855.6</v>
      </c>
      <c r="H116" s="68">
        <f>G116*1.22</f>
        <v>1043.8320000000001</v>
      </c>
      <c r="I116" s="97">
        <v>4</v>
      </c>
      <c r="J116" s="70" t="s">
        <v>13</v>
      </c>
      <c r="K116" s="74" t="s">
        <v>271</v>
      </c>
      <c r="L116" s="75" t="s">
        <v>272</v>
      </c>
      <c r="M116" s="74"/>
      <c r="N116" s="74">
        <v>2</v>
      </c>
      <c r="O116" s="66" t="s">
        <v>47</v>
      </c>
      <c r="P116" s="30"/>
      <c r="Q116" s="76">
        <v>4</v>
      </c>
      <c r="R116" s="74" t="s">
        <v>10</v>
      </c>
      <c r="S116" s="77">
        <v>2</v>
      </c>
      <c r="T116" s="70" t="s">
        <v>218</v>
      </c>
      <c r="U116" s="71" t="s">
        <v>46</v>
      </c>
      <c r="V116" s="70" t="s">
        <v>11</v>
      </c>
      <c r="W116" s="17" t="s">
        <v>61</v>
      </c>
    </row>
    <row r="117" spans="2:23" ht="14.25" customHeight="1">
      <c r="B117" s="6" t="s">
        <v>3</v>
      </c>
      <c r="C117" s="6" t="s">
        <v>122</v>
      </c>
      <c r="D117" s="96" t="s">
        <v>268</v>
      </c>
      <c r="E117" s="68">
        <v>60</v>
      </c>
      <c r="F117" s="69">
        <v>7.0000000000000007E-2</v>
      </c>
      <c r="G117" s="68">
        <f t="shared" ref="G117" si="104">E117-E117*F117</f>
        <v>55.8</v>
      </c>
      <c r="H117" s="68">
        <f t="shared" ref="H117" si="105">G117*1.22</f>
        <v>68.075999999999993</v>
      </c>
      <c r="I117" s="97">
        <v>4</v>
      </c>
      <c r="J117" s="74" t="s">
        <v>8</v>
      </c>
      <c r="K117" s="74"/>
      <c r="L117" s="75"/>
      <c r="M117" s="74"/>
      <c r="N117" s="74"/>
      <c r="O117" s="30"/>
      <c r="P117" s="30"/>
      <c r="Q117" s="76"/>
      <c r="R117" s="74"/>
      <c r="S117" s="74"/>
      <c r="T117" s="74"/>
      <c r="U117" s="78"/>
      <c r="V117" s="28"/>
      <c r="W117" s="28"/>
    </row>
    <row r="118" spans="2:23" ht="14.25" customHeight="1">
      <c r="B118" s="6" t="s">
        <v>3</v>
      </c>
      <c r="C118" s="6" t="s">
        <v>270</v>
      </c>
      <c r="D118" s="96" t="s">
        <v>269</v>
      </c>
      <c r="E118" s="68">
        <v>70</v>
      </c>
      <c r="F118" s="69">
        <v>7.0000000000000007E-2</v>
      </c>
      <c r="G118" s="68">
        <f t="shared" ref="G118:G119" si="106">E118-E118*F118</f>
        <v>65.099999999999994</v>
      </c>
      <c r="H118" s="68">
        <f t="shared" ref="H118:H119" si="107">G118*1.22</f>
        <v>79.421999999999997</v>
      </c>
      <c r="I118" s="97">
        <v>4</v>
      </c>
      <c r="J118" s="74" t="s">
        <v>8</v>
      </c>
      <c r="K118" s="74"/>
      <c r="L118" s="75"/>
      <c r="M118" s="74"/>
      <c r="N118" s="74"/>
      <c r="O118" s="30"/>
      <c r="P118" s="30"/>
      <c r="Q118" s="76"/>
      <c r="R118" s="74"/>
      <c r="S118" s="74"/>
      <c r="T118" s="74"/>
      <c r="U118" s="78"/>
      <c r="V118" s="28"/>
      <c r="W118" s="28"/>
    </row>
    <row r="119" spans="2:23" s="72" customFormat="1" ht="14.25" customHeight="1">
      <c r="B119" s="73" t="s">
        <v>3</v>
      </c>
      <c r="C119" s="73" t="s">
        <v>288</v>
      </c>
      <c r="D119" s="96"/>
      <c r="E119" s="68">
        <v>830</v>
      </c>
      <c r="F119" s="69">
        <v>7.0000000000000007E-2</v>
      </c>
      <c r="G119" s="68">
        <f t="shared" si="106"/>
        <v>771.9</v>
      </c>
      <c r="H119" s="68">
        <f t="shared" si="107"/>
        <v>941.71799999999996</v>
      </c>
      <c r="I119" s="97">
        <v>4</v>
      </c>
      <c r="J119" s="70" t="s">
        <v>13</v>
      </c>
      <c r="K119" s="74" t="s">
        <v>361</v>
      </c>
      <c r="L119" s="75" t="s">
        <v>209</v>
      </c>
      <c r="M119" s="74"/>
      <c r="N119" s="74">
        <v>4</v>
      </c>
      <c r="O119" s="74" t="s">
        <v>10</v>
      </c>
      <c r="P119" s="74"/>
      <c r="Q119" s="76">
        <v>4</v>
      </c>
      <c r="R119" s="74" t="s">
        <v>10</v>
      </c>
      <c r="S119" s="74">
        <v>1</v>
      </c>
      <c r="T119" s="74"/>
      <c r="U119" s="71" t="s">
        <v>46</v>
      </c>
      <c r="V119" s="70" t="s">
        <v>11</v>
      </c>
      <c r="W119" s="77">
        <v>2153</v>
      </c>
    </row>
    <row r="120" spans="2:23" ht="14.25" customHeight="1">
      <c r="B120" s="6" t="s">
        <v>3</v>
      </c>
      <c r="C120" s="73" t="s">
        <v>81</v>
      </c>
      <c r="D120" s="96"/>
      <c r="E120" s="68">
        <v>870</v>
      </c>
      <c r="F120" s="69">
        <v>7.0000000000000007E-2</v>
      </c>
      <c r="G120" s="68">
        <f t="shared" ref="G120" si="108">E120-E120*F120</f>
        <v>809.1</v>
      </c>
      <c r="H120" s="68">
        <f t="shared" ref="H120" si="109">G120*1.22</f>
        <v>987.10199999999998</v>
      </c>
      <c r="I120" s="97">
        <v>4</v>
      </c>
      <c r="J120" s="70" t="s">
        <v>13</v>
      </c>
      <c r="K120" s="74" t="s">
        <v>361</v>
      </c>
      <c r="L120" s="75" t="s">
        <v>204</v>
      </c>
      <c r="M120" s="74"/>
      <c r="N120" s="74">
        <v>4</v>
      </c>
      <c r="O120" s="74" t="s">
        <v>10</v>
      </c>
      <c r="P120" s="74"/>
      <c r="Q120" s="76">
        <v>4</v>
      </c>
      <c r="R120" s="74" t="s">
        <v>10</v>
      </c>
      <c r="S120" s="74">
        <v>1</v>
      </c>
      <c r="T120" s="74"/>
      <c r="U120" s="71" t="s">
        <v>46</v>
      </c>
      <c r="V120" s="70" t="s">
        <v>11</v>
      </c>
      <c r="W120" s="77">
        <v>2153</v>
      </c>
    </row>
    <row r="121" spans="2:23" ht="14.25" customHeight="1">
      <c r="B121" s="6" t="s">
        <v>3</v>
      </c>
      <c r="C121" s="6" t="s">
        <v>82</v>
      </c>
      <c r="D121" s="96"/>
      <c r="E121" s="68">
        <v>970</v>
      </c>
      <c r="F121" s="69">
        <v>7.0000000000000007E-2</v>
      </c>
      <c r="G121" s="68">
        <f t="shared" ref="G121:G126" si="110">E121-E121*F121</f>
        <v>902.1</v>
      </c>
      <c r="H121" s="68">
        <f t="shared" ref="H121:H126" si="111">G121*1.22</f>
        <v>1100.5619999999999</v>
      </c>
      <c r="I121" s="97">
        <v>4</v>
      </c>
      <c r="J121" s="70" t="s">
        <v>13</v>
      </c>
      <c r="K121" s="74" t="s">
        <v>361</v>
      </c>
      <c r="L121" s="75" t="s">
        <v>208</v>
      </c>
      <c r="M121" s="74"/>
      <c r="N121" s="74">
        <v>4</v>
      </c>
      <c r="O121" s="74" t="s">
        <v>10</v>
      </c>
      <c r="P121" s="74"/>
      <c r="Q121" s="76">
        <v>4</v>
      </c>
      <c r="R121" s="74" t="s">
        <v>10</v>
      </c>
      <c r="S121" s="74">
        <v>1</v>
      </c>
      <c r="T121" s="74"/>
      <c r="U121" s="71" t="s">
        <v>46</v>
      </c>
      <c r="V121" s="70" t="s">
        <v>11</v>
      </c>
      <c r="W121" s="77">
        <v>2153</v>
      </c>
    </row>
    <row r="122" spans="2:23" ht="14.25" customHeight="1">
      <c r="B122" s="6" t="s">
        <v>3</v>
      </c>
      <c r="C122" s="6" t="s">
        <v>83</v>
      </c>
      <c r="D122" s="104"/>
      <c r="E122" s="68">
        <v>1140</v>
      </c>
      <c r="F122" s="69">
        <v>7.0000000000000007E-2</v>
      </c>
      <c r="G122" s="68">
        <f t="shared" si="110"/>
        <v>1060.2</v>
      </c>
      <c r="H122" s="68">
        <f t="shared" si="111"/>
        <v>1293.444</v>
      </c>
      <c r="I122" s="97">
        <v>4</v>
      </c>
      <c r="J122" s="70" t="s">
        <v>13</v>
      </c>
      <c r="K122" s="74" t="s">
        <v>361</v>
      </c>
      <c r="L122" s="75" t="s">
        <v>204</v>
      </c>
      <c r="M122" s="74"/>
      <c r="N122" s="74">
        <v>4</v>
      </c>
      <c r="O122" s="74" t="s">
        <v>10</v>
      </c>
      <c r="P122" s="74"/>
      <c r="Q122" s="76">
        <v>4</v>
      </c>
      <c r="R122" s="74" t="s">
        <v>10</v>
      </c>
      <c r="S122" s="74">
        <v>2</v>
      </c>
      <c r="T122" s="74"/>
      <c r="U122" s="71" t="s">
        <v>46</v>
      </c>
      <c r="V122" s="70" t="s">
        <v>11</v>
      </c>
      <c r="W122" s="77">
        <v>2153</v>
      </c>
    </row>
    <row r="123" spans="2:23" ht="14.25" customHeight="1">
      <c r="B123" s="6" t="s">
        <v>3</v>
      </c>
      <c r="C123" s="6" t="s">
        <v>84</v>
      </c>
      <c r="D123" s="104"/>
      <c r="E123" s="68">
        <v>1240</v>
      </c>
      <c r="F123" s="69">
        <v>7.0000000000000007E-2</v>
      </c>
      <c r="G123" s="68">
        <f t="shared" si="110"/>
        <v>1153.2</v>
      </c>
      <c r="H123" s="68">
        <f t="shared" si="111"/>
        <v>1406.904</v>
      </c>
      <c r="I123" s="97">
        <v>4</v>
      </c>
      <c r="J123" s="70" t="s">
        <v>13</v>
      </c>
      <c r="K123" s="74" t="s">
        <v>361</v>
      </c>
      <c r="L123" s="75" t="s">
        <v>208</v>
      </c>
      <c r="M123" s="74"/>
      <c r="N123" s="74">
        <v>4</v>
      </c>
      <c r="O123" s="74" t="s">
        <v>10</v>
      </c>
      <c r="P123" s="74"/>
      <c r="Q123" s="76">
        <v>4</v>
      </c>
      <c r="R123" s="74" t="s">
        <v>10</v>
      </c>
      <c r="S123" s="74">
        <v>2</v>
      </c>
      <c r="T123" s="74"/>
      <c r="U123" s="71" t="s">
        <v>46</v>
      </c>
      <c r="V123" s="70" t="s">
        <v>11</v>
      </c>
      <c r="W123" s="77">
        <v>2153</v>
      </c>
    </row>
    <row r="124" spans="2:23" ht="14.25" customHeight="1">
      <c r="B124" s="6" t="s">
        <v>3</v>
      </c>
      <c r="C124" s="34" t="s">
        <v>143</v>
      </c>
      <c r="D124" s="96" t="s">
        <v>144</v>
      </c>
      <c r="E124" s="68">
        <v>90</v>
      </c>
      <c r="F124" s="69">
        <v>7.0000000000000007E-2</v>
      </c>
      <c r="G124" s="68">
        <f t="shared" si="110"/>
        <v>83.7</v>
      </c>
      <c r="H124" s="68">
        <f t="shared" si="111"/>
        <v>102.114</v>
      </c>
      <c r="I124" s="97">
        <v>4</v>
      </c>
      <c r="J124" s="70" t="s">
        <v>8</v>
      </c>
      <c r="K124" s="74"/>
      <c r="L124" s="75"/>
      <c r="M124" s="74"/>
      <c r="N124" s="74"/>
      <c r="O124" s="74"/>
      <c r="P124" s="74"/>
      <c r="Q124" s="76"/>
      <c r="R124" s="74"/>
      <c r="S124" s="74"/>
      <c r="T124" s="74"/>
      <c r="U124" s="78"/>
      <c r="V124" s="77"/>
      <c r="W124" s="77"/>
    </row>
    <row r="125" spans="2:23" s="5" customFormat="1" ht="14.25" customHeight="1">
      <c r="B125" s="73" t="s">
        <v>3</v>
      </c>
      <c r="C125" s="73" t="s">
        <v>300</v>
      </c>
      <c r="D125" s="98"/>
      <c r="E125" s="9">
        <v>980</v>
      </c>
      <c r="F125" s="10">
        <v>7.0000000000000007E-2</v>
      </c>
      <c r="G125" s="9">
        <f t="shared" si="110"/>
        <v>911.4</v>
      </c>
      <c r="H125" s="9">
        <f t="shared" si="111"/>
        <v>1111.9079999999999</v>
      </c>
      <c r="I125" s="95">
        <v>4</v>
      </c>
      <c r="J125" s="74" t="s">
        <v>13</v>
      </c>
      <c r="K125" s="64" t="s">
        <v>315</v>
      </c>
      <c r="L125" s="75" t="s">
        <v>204</v>
      </c>
      <c r="M125" s="74"/>
      <c r="N125" s="74">
        <v>4</v>
      </c>
      <c r="O125" s="30" t="s">
        <v>278</v>
      </c>
      <c r="P125" s="30"/>
      <c r="Q125" s="76">
        <v>2</v>
      </c>
      <c r="R125" s="74">
        <v>3</v>
      </c>
      <c r="S125" s="77">
        <v>1</v>
      </c>
      <c r="T125" s="74" t="s">
        <v>218</v>
      </c>
      <c r="U125" s="75" t="s">
        <v>46</v>
      </c>
      <c r="V125" s="74" t="s">
        <v>11</v>
      </c>
      <c r="W125" s="17" t="s">
        <v>61</v>
      </c>
    </row>
    <row r="126" spans="2:23" s="5" customFormat="1" ht="14.25" customHeight="1">
      <c r="B126" s="73" t="s">
        <v>3</v>
      </c>
      <c r="C126" s="73" t="s">
        <v>301</v>
      </c>
      <c r="D126" s="98"/>
      <c r="E126" s="9">
        <v>1250</v>
      </c>
      <c r="F126" s="10">
        <v>7.0000000000000007E-2</v>
      </c>
      <c r="G126" s="9">
        <f t="shared" si="110"/>
        <v>1162.5</v>
      </c>
      <c r="H126" s="9">
        <f t="shared" si="111"/>
        <v>1418.25</v>
      </c>
      <c r="I126" s="95">
        <v>4</v>
      </c>
      <c r="J126" s="74" t="s">
        <v>13</v>
      </c>
      <c r="K126" s="64" t="s">
        <v>315</v>
      </c>
      <c r="L126" s="75" t="s">
        <v>204</v>
      </c>
      <c r="M126" s="74"/>
      <c r="N126" s="74">
        <v>4</v>
      </c>
      <c r="O126" s="30" t="s">
        <v>278</v>
      </c>
      <c r="P126" s="30"/>
      <c r="Q126" s="76">
        <v>2</v>
      </c>
      <c r="R126" s="74">
        <v>3</v>
      </c>
      <c r="S126" s="77">
        <v>2</v>
      </c>
      <c r="T126" s="74" t="s">
        <v>317</v>
      </c>
      <c r="U126" s="75" t="s">
        <v>46</v>
      </c>
      <c r="V126" s="74" t="s">
        <v>11</v>
      </c>
      <c r="W126" s="17" t="s">
        <v>61</v>
      </c>
    </row>
    <row r="127" spans="2:23" ht="14.25" customHeight="1">
      <c r="B127" s="6" t="s">
        <v>3</v>
      </c>
      <c r="C127" s="1" t="s">
        <v>275</v>
      </c>
      <c r="D127" s="98"/>
      <c r="E127" s="68">
        <v>920</v>
      </c>
      <c r="F127" s="69">
        <v>7.0000000000000007E-2</v>
      </c>
      <c r="G127" s="68">
        <f>E127-E127*F127</f>
        <v>855.6</v>
      </c>
      <c r="H127" s="68">
        <f>G127*1.22</f>
        <v>1043.8320000000001</v>
      </c>
      <c r="I127" s="97">
        <v>8</v>
      </c>
      <c r="J127" s="70" t="s">
        <v>13</v>
      </c>
      <c r="K127" s="74" t="s">
        <v>271</v>
      </c>
      <c r="L127" s="75" t="s">
        <v>201</v>
      </c>
      <c r="M127" s="74"/>
      <c r="N127" s="70">
        <v>2</v>
      </c>
      <c r="O127" s="30" t="s">
        <v>47</v>
      </c>
      <c r="P127" s="30"/>
      <c r="Q127" s="2">
        <v>4</v>
      </c>
      <c r="R127" s="74" t="s">
        <v>10</v>
      </c>
      <c r="S127" s="77">
        <v>1</v>
      </c>
      <c r="T127" s="70" t="s">
        <v>218</v>
      </c>
      <c r="U127" s="71" t="s">
        <v>46</v>
      </c>
      <c r="V127" s="70" t="s">
        <v>11</v>
      </c>
      <c r="W127" s="17" t="s">
        <v>61</v>
      </c>
    </row>
    <row r="128" spans="2:23" ht="14.25" customHeight="1">
      <c r="B128" s="6" t="s">
        <v>3</v>
      </c>
      <c r="C128" s="1" t="s">
        <v>276</v>
      </c>
      <c r="D128" s="98"/>
      <c r="E128" s="68">
        <v>1190</v>
      </c>
      <c r="F128" s="69">
        <v>7.0000000000000007E-2</v>
      </c>
      <c r="G128" s="68">
        <f>E128-E128*F128</f>
        <v>1106.7</v>
      </c>
      <c r="H128" s="68">
        <f>G128*1.22</f>
        <v>1350.174</v>
      </c>
      <c r="I128" s="97">
        <v>8</v>
      </c>
      <c r="J128" s="70" t="s">
        <v>13</v>
      </c>
      <c r="K128" s="74" t="s">
        <v>271</v>
      </c>
      <c r="L128" s="75" t="s">
        <v>201</v>
      </c>
      <c r="M128" s="74"/>
      <c r="N128" s="70">
        <v>2</v>
      </c>
      <c r="O128" s="30" t="s">
        <v>47</v>
      </c>
      <c r="P128" s="30"/>
      <c r="Q128" s="2">
        <v>4</v>
      </c>
      <c r="R128" s="74" t="s">
        <v>10</v>
      </c>
      <c r="S128" s="77">
        <v>2</v>
      </c>
      <c r="T128" s="70" t="s">
        <v>317</v>
      </c>
      <c r="U128" s="71" t="s">
        <v>46</v>
      </c>
      <c r="V128" s="70" t="s">
        <v>11</v>
      </c>
      <c r="W128" s="17" t="s">
        <v>61</v>
      </c>
    </row>
    <row r="129" spans="2:23" ht="14.25" customHeight="1">
      <c r="B129" s="6" t="s">
        <v>3</v>
      </c>
      <c r="C129" s="6" t="s">
        <v>88</v>
      </c>
      <c r="D129" s="104"/>
      <c r="E129" s="68">
        <v>1350</v>
      </c>
      <c r="F129" s="69">
        <v>7.0000000000000007E-2</v>
      </c>
      <c r="G129" s="68">
        <f t="shared" ref="G129" si="112">E129-E129*F129</f>
        <v>1255.5</v>
      </c>
      <c r="H129" s="68">
        <f t="shared" ref="H129" si="113">G129*1.22</f>
        <v>1531.71</v>
      </c>
      <c r="I129" s="97">
        <v>8</v>
      </c>
      <c r="J129" s="70" t="s">
        <v>13</v>
      </c>
      <c r="K129" s="74" t="s">
        <v>361</v>
      </c>
      <c r="L129" s="75" t="s">
        <v>204</v>
      </c>
      <c r="M129" s="74"/>
      <c r="N129" s="74">
        <v>4</v>
      </c>
      <c r="O129" s="74" t="s">
        <v>10</v>
      </c>
      <c r="P129" s="74"/>
      <c r="Q129" s="76">
        <v>4</v>
      </c>
      <c r="R129" s="74" t="s">
        <v>10</v>
      </c>
      <c r="S129" s="74">
        <v>1</v>
      </c>
      <c r="T129" s="74"/>
      <c r="U129" s="71" t="s">
        <v>46</v>
      </c>
      <c r="V129" s="70" t="s">
        <v>11</v>
      </c>
      <c r="W129" s="77">
        <v>2153</v>
      </c>
    </row>
    <row r="130" spans="2:23" ht="14.25" customHeight="1">
      <c r="B130" s="6" t="s">
        <v>3</v>
      </c>
      <c r="C130" s="6" t="s">
        <v>89</v>
      </c>
      <c r="D130" s="104"/>
      <c r="E130" s="68">
        <v>1460</v>
      </c>
      <c r="F130" s="69">
        <v>7.0000000000000007E-2</v>
      </c>
      <c r="G130" s="68">
        <f t="shared" ref="G130:G135" si="114">E130-E130*F130</f>
        <v>1357.8</v>
      </c>
      <c r="H130" s="68">
        <f t="shared" ref="H130:H135" si="115">G130*1.22</f>
        <v>1656.5159999999998</v>
      </c>
      <c r="I130" s="97">
        <v>8</v>
      </c>
      <c r="J130" s="70" t="s">
        <v>13</v>
      </c>
      <c r="K130" s="74" t="s">
        <v>361</v>
      </c>
      <c r="L130" s="75" t="s">
        <v>208</v>
      </c>
      <c r="M130" s="74"/>
      <c r="N130" s="74">
        <v>4</v>
      </c>
      <c r="O130" s="74" t="s">
        <v>10</v>
      </c>
      <c r="P130" s="74"/>
      <c r="Q130" s="76">
        <v>4</v>
      </c>
      <c r="R130" s="74" t="s">
        <v>10</v>
      </c>
      <c r="S130" s="74">
        <v>1</v>
      </c>
      <c r="T130" s="74"/>
      <c r="U130" s="71" t="s">
        <v>46</v>
      </c>
      <c r="V130" s="70" t="s">
        <v>11</v>
      </c>
      <c r="W130" s="77">
        <v>2153</v>
      </c>
    </row>
    <row r="131" spans="2:23" ht="14.25" customHeight="1">
      <c r="B131" s="6" t="s">
        <v>3</v>
      </c>
      <c r="C131" s="6" t="s">
        <v>90</v>
      </c>
      <c r="D131" s="104"/>
      <c r="E131" s="68">
        <v>1620</v>
      </c>
      <c r="F131" s="69">
        <v>7.0000000000000007E-2</v>
      </c>
      <c r="G131" s="68">
        <f t="shared" si="114"/>
        <v>1506.6</v>
      </c>
      <c r="H131" s="68">
        <f t="shared" si="115"/>
        <v>1838.0519999999999</v>
      </c>
      <c r="I131" s="97">
        <v>8</v>
      </c>
      <c r="J131" s="70" t="s">
        <v>13</v>
      </c>
      <c r="K131" s="74" t="s">
        <v>361</v>
      </c>
      <c r="L131" s="75" t="s">
        <v>204</v>
      </c>
      <c r="M131" s="74"/>
      <c r="N131" s="74">
        <v>4</v>
      </c>
      <c r="O131" s="74" t="s">
        <v>10</v>
      </c>
      <c r="P131" s="74"/>
      <c r="Q131" s="76">
        <v>4</v>
      </c>
      <c r="R131" s="74" t="s">
        <v>10</v>
      </c>
      <c r="S131" s="74">
        <v>2</v>
      </c>
      <c r="T131" s="74"/>
      <c r="U131" s="71" t="s">
        <v>46</v>
      </c>
      <c r="V131" s="70" t="s">
        <v>11</v>
      </c>
      <c r="W131" s="77">
        <v>2153</v>
      </c>
    </row>
    <row r="132" spans="2:23" ht="14.25" customHeight="1">
      <c r="B132" s="6" t="s">
        <v>3</v>
      </c>
      <c r="C132" s="6" t="s">
        <v>91</v>
      </c>
      <c r="D132" s="104"/>
      <c r="E132" s="68">
        <v>1740</v>
      </c>
      <c r="F132" s="69">
        <v>7.0000000000000007E-2</v>
      </c>
      <c r="G132" s="68">
        <f t="shared" si="114"/>
        <v>1618.2</v>
      </c>
      <c r="H132" s="68">
        <f t="shared" si="115"/>
        <v>1974.204</v>
      </c>
      <c r="I132" s="97">
        <v>8</v>
      </c>
      <c r="J132" s="70" t="s">
        <v>13</v>
      </c>
      <c r="K132" s="74" t="s">
        <v>361</v>
      </c>
      <c r="L132" s="75" t="s">
        <v>208</v>
      </c>
      <c r="M132" s="74"/>
      <c r="N132" s="74">
        <v>4</v>
      </c>
      <c r="O132" s="74" t="s">
        <v>10</v>
      </c>
      <c r="P132" s="74"/>
      <c r="Q132" s="76">
        <v>4</v>
      </c>
      <c r="R132" s="74" t="s">
        <v>10</v>
      </c>
      <c r="S132" s="74">
        <v>2</v>
      </c>
      <c r="T132" s="74"/>
      <c r="U132" s="71" t="s">
        <v>46</v>
      </c>
      <c r="V132" s="70" t="s">
        <v>11</v>
      </c>
      <c r="W132" s="77">
        <v>2153</v>
      </c>
    </row>
    <row r="133" spans="2:23" ht="14.25" customHeight="1">
      <c r="B133" s="6" t="s">
        <v>3</v>
      </c>
      <c r="C133" s="31" t="s">
        <v>133</v>
      </c>
      <c r="D133" s="105" t="s">
        <v>134</v>
      </c>
      <c r="E133" s="32">
        <v>160</v>
      </c>
      <c r="F133" s="33">
        <v>7.0000000000000007E-2</v>
      </c>
      <c r="G133" s="32">
        <f t="shared" si="114"/>
        <v>148.80000000000001</v>
      </c>
      <c r="H133" s="32">
        <f t="shared" si="115"/>
        <v>181.536</v>
      </c>
      <c r="I133" s="99">
        <v>8</v>
      </c>
      <c r="J133" s="74" t="s">
        <v>8</v>
      </c>
      <c r="K133" s="74"/>
      <c r="L133" s="75"/>
      <c r="M133" s="74"/>
      <c r="N133" s="74"/>
      <c r="O133" s="74"/>
      <c r="P133" s="74"/>
      <c r="Q133" s="76"/>
      <c r="R133" s="74"/>
      <c r="S133" s="74"/>
      <c r="T133" s="74"/>
      <c r="U133" s="78"/>
      <c r="V133" s="77"/>
      <c r="W133" s="77"/>
    </row>
    <row r="134" spans="2:23" s="5" customFormat="1" ht="14.25" customHeight="1">
      <c r="B134" s="73" t="s">
        <v>3</v>
      </c>
      <c r="C134" s="73" t="s">
        <v>302</v>
      </c>
      <c r="D134" s="98"/>
      <c r="E134" s="9">
        <v>1400</v>
      </c>
      <c r="F134" s="10">
        <v>7.0000000000000007E-2</v>
      </c>
      <c r="G134" s="9">
        <f t="shared" si="114"/>
        <v>1302</v>
      </c>
      <c r="H134" s="9">
        <f t="shared" si="115"/>
        <v>1588.44</v>
      </c>
      <c r="I134" s="95">
        <v>8</v>
      </c>
      <c r="J134" s="74" t="s">
        <v>13</v>
      </c>
      <c r="K134" s="64" t="s">
        <v>315</v>
      </c>
      <c r="L134" s="75" t="s">
        <v>204</v>
      </c>
      <c r="M134" s="74"/>
      <c r="N134" s="74">
        <v>4</v>
      </c>
      <c r="O134" s="30" t="s">
        <v>278</v>
      </c>
      <c r="P134" s="30"/>
      <c r="Q134" s="76">
        <v>2</v>
      </c>
      <c r="R134" s="74">
        <v>2</v>
      </c>
      <c r="S134" s="77">
        <v>1</v>
      </c>
      <c r="T134" s="74" t="s">
        <v>218</v>
      </c>
      <c r="U134" s="75" t="s">
        <v>46</v>
      </c>
      <c r="V134" s="74" t="s">
        <v>11</v>
      </c>
      <c r="W134" s="17" t="s">
        <v>61</v>
      </c>
    </row>
    <row r="135" spans="2:23" s="5" customFormat="1" ht="14.25" customHeight="1">
      <c r="B135" s="73" t="s">
        <v>3</v>
      </c>
      <c r="C135" s="73" t="s">
        <v>303</v>
      </c>
      <c r="D135" s="98"/>
      <c r="E135" s="9">
        <v>1680</v>
      </c>
      <c r="F135" s="10">
        <v>7.0000000000000007E-2</v>
      </c>
      <c r="G135" s="9">
        <f t="shared" si="114"/>
        <v>1562.4</v>
      </c>
      <c r="H135" s="9">
        <f t="shared" si="115"/>
        <v>1906.1280000000002</v>
      </c>
      <c r="I135" s="95">
        <v>8</v>
      </c>
      <c r="J135" s="74" t="s">
        <v>13</v>
      </c>
      <c r="K135" s="64" t="s">
        <v>315</v>
      </c>
      <c r="L135" s="75" t="s">
        <v>204</v>
      </c>
      <c r="M135" s="74"/>
      <c r="N135" s="74">
        <v>4</v>
      </c>
      <c r="O135" s="30" t="s">
        <v>278</v>
      </c>
      <c r="P135" s="30"/>
      <c r="Q135" s="76">
        <v>2</v>
      </c>
      <c r="R135" s="74">
        <v>2</v>
      </c>
      <c r="S135" s="77">
        <v>2</v>
      </c>
      <c r="T135" s="74" t="s">
        <v>317</v>
      </c>
      <c r="U135" s="75" t="s">
        <v>46</v>
      </c>
      <c r="V135" s="74" t="s">
        <v>11</v>
      </c>
      <c r="W135" s="17" t="s">
        <v>61</v>
      </c>
    </row>
    <row r="136" spans="2:23" s="5" customFormat="1" ht="14.25" customHeight="1">
      <c r="B136" s="73" t="s">
        <v>3</v>
      </c>
      <c r="C136" s="73" t="s">
        <v>306</v>
      </c>
      <c r="D136" s="98"/>
      <c r="E136" s="9">
        <v>1470</v>
      </c>
      <c r="F136" s="10">
        <v>7.0000000000000007E-2</v>
      </c>
      <c r="G136" s="9">
        <f t="shared" ref="G136" si="116">E136-E136*F136</f>
        <v>1367.1</v>
      </c>
      <c r="H136" s="9">
        <f t="shared" ref="H136" si="117">G136*1.22</f>
        <v>1667.8619999999999</v>
      </c>
      <c r="I136" s="95">
        <v>8</v>
      </c>
      <c r="J136" s="74" t="s">
        <v>13</v>
      </c>
      <c r="K136" s="74" t="s">
        <v>360</v>
      </c>
      <c r="L136" s="75" t="s">
        <v>201</v>
      </c>
      <c r="M136" s="74"/>
      <c r="N136" s="74">
        <v>4</v>
      </c>
      <c r="O136" s="30" t="s">
        <v>47</v>
      </c>
      <c r="P136" s="30"/>
      <c r="Q136" s="76">
        <v>2</v>
      </c>
      <c r="R136" s="74">
        <v>4</v>
      </c>
      <c r="S136" s="74">
        <v>2</v>
      </c>
      <c r="T136" s="74"/>
      <c r="U136" s="75" t="s">
        <v>46</v>
      </c>
      <c r="V136" s="74" t="s">
        <v>11</v>
      </c>
      <c r="W136" s="77">
        <v>4857</v>
      </c>
    </row>
    <row r="137" spans="2:23" s="5" customFormat="1" ht="14.25" customHeight="1">
      <c r="B137" s="73" t="s">
        <v>3</v>
      </c>
      <c r="C137" s="73" t="s">
        <v>92</v>
      </c>
      <c r="D137" s="96"/>
      <c r="E137" s="9">
        <v>1840</v>
      </c>
      <c r="F137" s="10">
        <v>7.0000000000000007E-2</v>
      </c>
      <c r="G137" s="9">
        <f t="shared" ref="G137:G143" si="118">E137-E137*F137</f>
        <v>1711.2</v>
      </c>
      <c r="H137" s="9">
        <f t="shared" ref="H137:H183" si="119">G137*1.22</f>
        <v>2087.6640000000002</v>
      </c>
      <c r="I137" s="95">
        <v>8</v>
      </c>
      <c r="J137" s="74" t="s">
        <v>13</v>
      </c>
      <c r="K137" s="74" t="s">
        <v>360</v>
      </c>
      <c r="L137" s="75" t="s">
        <v>202</v>
      </c>
      <c r="M137" s="74"/>
      <c r="N137" s="74">
        <v>4</v>
      </c>
      <c r="O137" s="30" t="s">
        <v>47</v>
      </c>
      <c r="P137" s="30"/>
      <c r="Q137" s="76">
        <v>2</v>
      </c>
      <c r="R137" s="74">
        <v>4</v>
      </c>
      <c r="S137" s="74">
        <v>2</v>
      </c>
      <c r="T137" s="74"/>
      <c r="U137" s="75" t="s">
        <v>46</v>
      </c>
      <c r="V137" s="74" t="s">
        <v>11</v>
      </c>
      <c r="W137" s="77">
        <v>4857</v>
      </c>
    </row>
    <row r="138" spans="2:23" s="5" customFormat="1" ht="14.25" customHeight="1">
      <c r="B138" s="73" t="s">
        <v>3</v>
      </c>
      <c r="C138" s="117" t="s">
        <v>349</v>
      </c>
      <c r="D138" s="98" t="s">
        <v>156</v>
      </c>
      <c r="E138" s="9">
        <v>2070</v>
      </c>
      <c r="F138" s="10">
        <v>7.0000000000000007E-2</v>
      </c>
      <c r="G138" s="9">
        <f t="shared" ref="G138" si="120">E138-E138*F138</f>
        <v>1925.1</v>
      </c>
      <c r="H138" s="9">
        <f t="shared" ref="H138" si="121">G138*1.22</f>
        <v>2348.6219999999998</v>
      </c>
      <c r="I138" s="95">
        <v>8</v>
      </c>
      <c r="J138" s="74" t="s">
        <v>13</v>
      </c>
      <c r="K138" s="74" t="s">
        <v>355</v>
      </c>
      <c r="L138" s="75" t="s">
        <v>201</v>
      </c>
      <c r="M138" s="74" t="s">
        <v>12</v>
      </c>
      <c r="N138" s="74">
        <v>2</v>
      </c>
      <c r="O138" s="30" t="s">
        <v>47</v>
      </c>
      <c r="P138" s="77" t="s">
        <v>10</v>
      </c>
      <c r="Q138" s="76">
        <v>4</v>
      </c>
      <c r="R138" s="74" t="s">
        <v>10</v>
      </c>
      <c r="S138" s="77">
        <v>1</v>
      </c>
      <c r="T138" s="77" t="s">
        <v>352</v>
      </c>
      <c r="U138" s="75" t="s">
        <v>46</v>
      </c>
      <c r="V138" s="74" t="s">
        <v>353</v>
      </c>
      <c r="W138" s="77">
        <v>6755</v>
      </c>
    </row>
    <row r="139" spans="2:23" s="5" customFormat="1" ht="14.25" customHeight="1">
      <c r="B139" s="73" t="s">
        <v>3</v>
      </c>
      <c r="C139" s="117" t="s">
        <v>350</v>
      </c>
      <c r="D139" s="98" t="s">
        <v>156</v>
      </c>
      <c r="E139" s="9">
        <v>2280</v>
      </c>
      <c r="F139" s="10">
        <v>7.0000000000000007E-2</v>
      </c>
      <c r="G139" s="9">
        <f t="shared" ref="G139:G140" si="122">E139-E139*F139</f>
        <v>2120.4</v>
      </c>
      <c r="H139" s="9">
        <f t="shared" ref="H139:H140" si="123">G139*1.22</f>
        <v>2586.8879999999999</v>
      </c>
      <c r="I139" s="95">
        <v>8</v>
      </c>
      <c r="J139" s="74" t="s">
        <v>13</v>
      </c>
      <c r="K139" s="74" t="s">
        <v>355</v>
      </c>
      <c r="L139" s="75" t="s">
        <v>201</v>
      </c>
      <c r="M139" s="74" t="s">
        <v>12</v>
      </c>
      <c r="N139" s="74">
        <v>2</v>
      </c>
      <c r="O139" s="30" t="s">
        <v>47</v>
      </c>
      <c r="P139" s="77" t="s">
        <v>10</v>
      </c>
      <c r="Q139" s="76">
        <v>4</v>
      </c>
      <c r="R139" s="74" t="s">
        <v>10</v>
      </c>
      <c r="S139" s="77">
        <v>2</v>
      </c>
      <c r="T139" s="77" t="s">
        <v>354</v>
      </c>
      <c r="U139" s="75" t="s">
        <v>46</v>
      </c>
      <c r="V139" s="74" t="s">
        <v>353</v>
      </c>
      <c r="W139" s="77">
        <v>6755</v>
      </c>
    </row>
    <row r="140" spans="2:23" s="5" customFormat="1" ht="14.25" customHeight="1">
      <c r="B140" s="73" t="s">
        <v>3</v>
      </c>
      <c r="C140" s="117" t="s">
        <v>351</v>
      </c>
      <c r="D140" s="98" t="s">
        <v>156</v>
      </c>
      <c r="E140" s="9">
        <v>2600</v>
      </c>
      <c r="F140" s="10">
        <v>7.0000000000000007E-2</v>
      </c>
      <c r="G140" s="9">
        <f t="shared" si="122"/>
        <v>2418</v>
      </c>
      <c r="H140" s="9">
        <f t="shared" si="123"/>
        <v>2949.96</v>
      </c>
      <c r="I140" s="95">
        <v>8</v>
      </c>
      <c r="J140" s="74" t="s">
        <v>13</v>
      </c>
      <c r="K140" s="74" t="s">
        <v>356</v>
      </c>
      <c r="L140" s="75" t="s">
        <v>202</v>
      </c>
      <c r="M140" s="74" t="s">
        <v>12</v>
      </c>
      <c r="N140" s="74">
        <v>2</v>
      </c>
      <c r="O140" s="30" t="s">
        <v>47</v>
      </c>
      <c r="P140" s="77" t="s">
        <v>10</v>
      </c>
      <c r="Q140" s="76">
        <v>6</v>
      </c>
      <c r="R140" s="74" t="s">
        <v>10</v>
      </c>
      <c r="S140" s="77">
        <v>2</v>
      </c>
      <c r="T140" s="77" t="s">
        <v>354</v>
      </c>
      <c r="U140" s="75" t="s">
        <v>46</v>
      </c>
      <c r="V140" s="74" t="s">
        <v>353</v>
      </c>
      <c r="W140" s="77">
        <v>13522</v>
      </c>
    </row>
    <row r="141" spans="2:23" ht="14.25" customHeight="1">
      <c r="B141" s="6" t="s">
        <v>3</v>
      </c>
      <c r="C141" s="1" t="s">
        <v>17</v>
      </c>
      <c r="D141" s="1"/>
      <c r="E141" s="68">
        <v>3010</v>
      </c>
      <c r="F141" s="69">
        <v>7.0000000000000007E-2</v>
      </c>
      <c r="G141" s="68">
        <f t="shared" si="118"/>
        <v>2799.3</v>
      </c>
      <c r="H141" s="68">
        <f t="shared" si="119"/>
        <v>3415.1460000000002</v>
      </c>
      <c r="I141" s="97">
        <v>8</v>
      </c>
      <c r="J141" s="70" t="s">
        <v>13</v>
      </c>
      <c r="K141" s="70" t="s">
        <v>375</v>
      </c>
      <c r="L141" s="71" t="s">
        <v>357</v>
      </c>
      <c r="M141" s="70"/>
      <c r="N141" s="70">
        <v>4</v>
      </c>
      <c r="O141" s="30" t="s">
        <v>47</v>
      </c>
      <c r="P141" s="30"/>
      <c r="Q141" s="2">
        <v>4</v>
      </c>
      <c r="R141" s="70">
        <v>4</v>
      </c>
      <c r="S141" s="70">
        <v>2</v>
      </c>
      <c r="T141" s="70"/>
      <c r="U141" s="71" t="s">
        <v>142</v>
      </c>
      <c r="V141" s="70" t="s">
        <v>11</v>
      </c>
      <c r="W141" s="77">
        <v>9991</v>
      </c>
    </row>
    <row r="142" spans="2:23" s="72" customFormat="1" ht="14.25" customHeight="1">
      <c r="B142" s="73" t="s">
        <v>3</v>
      </c>
      <c r="C142" s="117" t="s">
        <v>390</v>
      </c>
      <c r="D142" s="98" t="s">
        <v>156</v>
      </c>
      <c r="E142" s="68">
        <v>1790</v>
      </c>
      <c r="F142" s="69">
        <v>7.0000000000000007E-2</v>
      </c>
      <c r="G142" s="68">
        <f t="shared" si="118"/>
        <v>1664.7</v>
      </c>
      <c r="H142" s="68">
        <f t="shared" si="119"/>
        <v>2030.934</v>
      </c>
      <c r="I142" s="95">
        <v>9</v>
      </c>
      <c r="J142" s="74" t="s">
        <v>13</v>
      </c>
      <c r="K142" s="74" t="s">
        <v>392</v>
      </c>
      <c r="L142" s="75" t="s">
        <v>201</v>
      </c>
      <c r="M142" s="16" t="s">
        <v>398</v>
      </c>
      <c r="N142" s="74">
        <v>2</v>
      </c>
      <c r="O142" s="30" t="s">
        <v>47</v>
      </c>
      <c r="P142" s="77" t="s">
        <v>10</v>
      </c>
      <c r="Q142" s="134">
        <v>6</v>
      </c>
      <c r="R142" s="74" t="s">
        <v>10</v>
      </c>
      <c r="S142" s="132">
        <v>1</v>
      </c>
      <c r="T142" s="132" t="s">
        <v>393</v>
      </c>
      <c r="U142" s="136"/>
      <c r="V142" s="70" t="s">
        <v>11</v>
      </c>
      <c r="W142" s="133">
        <v>8085</v>
      </c>
    </row>
    <row r="143" spans="2:23" s="72" customFormat="1" ht="14.25" customHeight="1">
      <c r="B143" s="73" t="s">
        <v>3</v>
      </c>
      <c r="C143" s="117" t="s">
        <v>391</v>
      </c>
      <c r="D143" s="98" t="s">
        <v>156</v>
      </c>
      <c r="E143" s="68">
        <v>2070</v>
      </c>
      <c r="F143" s="69">
        <v>7.0000000000000007E-2</v>
      </c>
      <c r="G143" s="68">
        <f t="shared" si="118"/>
        <v>1925.1</v>
      </c>
      <c r="H143" s="68">
        <f t="shared" si="119"/>
        <v>2348.6219999999998</v>
      </c>
      <c r="I143" s="95">
        <v>9</v>
      </c>
      <c r="J143" s="74" t="s">
        <v>13</v>
      </c>
      <c r="K143" s="74" t="s">
        <v>392</v>
      </c>
      <c r="L143" s="75" t="s">
        <v>201</v>
      </c>
      <c r="M143" s="16" t="s">
        <v>398</v>
      </c>
      <c r="N143" s="74">
        <v>2</v>
      </c>
      <c r="O143" s="30" t="s">
        <v>47</v>
      </c>
      <c r="P143" s="77" t="s">
        <v>10</v>
      </c>
      <c r="Q143" s="134">
        <v>6</v>
      </c>
      <c r="R143" s="74" t="s">
        <v>10</v>
      </c>
      <c r="S143" s="132">
        <v>2</v>
      </c>
      <c r="T143" s="77" t="s">
        <v>354</v>
      </c>
      <c r="U143" s="136"/>
      <c r="V143" s="70" t="s">
        <v>11</v>
      </c>
      <c r="W143" s="133">
        <v>8085</v>
      </c>
    </row>
    <row r="144" spans="2:23" s="72" customFormat="1" ht="14.25" customHeight="1">
      <c r="B144" s="73" t="s">
        <v>3</v>
      </c>
      <c r="C144" s="117" t="s">
        <v>395</v>
      </c>
      <c r="D144" s="98" t="s">
        <v>156</v>
      </c>
      <c r="E144" s="68">
        <v>1750</v>
      </c>
      <c r="F144" s="69">
        <v>7.0000000000000007E-2</v>
      </c>
      <c r="G144" s="68">
        <f t="shared" ref="G144" si="124">E144-E144*F144</f>
        <v>1627.5</v>
      </c>
      <c r="H144" s="68">
        <f t="shared" ref="H144" si="125">G144*1.22</f>
        <v>1985.55</v>
      </c>
      <c r="I144" s="95">
        <v>9</v>
      </c>
      <c r="J144" s="74" t="s">
        <v>13</v>
      </c>
      <c r="K144" s="74" t="s">
        <v>355</v>
      </c>
      <c r="L144" s="75" t="s">
        <v>201</v>
      </c>
      <c r="M144" s="74" t="s">
        <v>12</v>
      </c>
      <c r="N144" s="74">
        <v>2</v>
      </c>
      <c r="O144" s="30" t="s">
        <v>47</v>
      </c>
      <c r="P144" s="133" t="s">
        <v>10</v>
      </c>
      <c r="Q144" s="134">
        <v>5</v>
      </c>
      <c r="R144" s="135" t="s">
        <v>10</v>
      </c>
      <c r="S144" s="132">
        <v>1</v>
      </c>
      <c r="T144" s="132" t="s">
        <v>393</v>
      </c>
      <c r="U144" s="75" t="s">
        <v>394</v>
      </c>
      <c r="V144" s="70" t="s">
        <v>11</v>
      </c>
      <c r="W144" s="77">
        <v>6755</v>
      </c>
    </row>
    <row r="145" spans="2:23" s="72" customFormat="1" ht="14.25" customHeight="1">
      <c r="B145" s="73" t="s">
        <v>3</v>
      </c>
      <c r="C145" s="117" t="s">
        <v>396</v>
      </c>
      <c r="D145" s="98" t="s">
        <v>156</v>
      </c>
      <c r="E145" s="68">
        <v>1950</v>
      </c>
      <c r="F145" s="69">
        <v>7.0000000000000007E-2</v>
      </c>
      <c r="G145" s="68">
        <f t="shared" ref="G145" si="126">E145-E145*F145</f>
        <v>1813.5</v>
      </c>
      <c r="H145" s="68">
        <f t="shared" ref="H145" si="127">G145*1.22</f>
        <v>2212.4699999999998</v>
      </c>
      <c r="I145" s="95">
        <v>9</v>
      </c>
      <c r="J145" s="74" t="s">
        <v>13</v>
      </c>
      <c r="K145" s="74" t="s">
        <v>355</v>
      </c>
      <c r="L145" s="75" t="s">
        <v>201</v>
      </c>
      <c r="M145" s="74" t="s">
        <v>12</v>
      </c>
      <c r="N145" s="74">
        <v>2</v>
      </c>
      <c r="O145" s="30" t="s">
        <v>47</v>
      </c>
      <c r="P145" s="133" t="s">
        <v>10</v>
      </c>
      <c r="Q145" s="134">
        <v>5</v>
      </c>
      <c r="R145" s="135" t="s">
        <v>10</v>
      </c>
      <c r="S145" s="132">
        <v>2</v>
      </c>
      <c r="T145" s="77" t="s">
        <v>354</v>
      </c>
      <c r="U145" s="75" t="s">
        <v>394</v>
      </c>
      <c r="V145" s="70" t="s">
        <v>11</v>
      </c>
      <c r="W145" s="77">
        <v>6755</v>
      </c>
    </row>
    <row r="146" spans="2:23" s="72" customFormat="1" ht="14.25" customHeight="1">
      <c r="B146" s="73" t="s">
        <v>3</v>
      </c>
      <c r="C146" s="117" t="s">
        <v>397</v>
      </c>
      <c r="D146" s="98" t="s">
        <v>156</v>
      </c>
      <c r="E146" s="68">
        <v>2290</v>
      </c>
      <c r="F146" s="69">
        <v>7.0000000000000007E-2</v>
      </c>
      <c r="G146" s="68">
        <f t="shared" ref="G146" si="128">E146-E146*F146</f>
        <v>2129.6999999999998</v>
      </c>
      <c r="H146" s="68">
        <f t="shared" ref="H146" si="129">G146*1.22</f>
        <v>2598.2339999999999</v>
      </c>
      <c r="I146" s="95">
        <v>9</v>
      </c>
      <c r="J146" s="74" t="s">
        <v>13</v>
      </c>
      <c r="K146" s="74" t="s">
        <v>356</v>
      </c>
      <c r="L146" s="75" t="s">
        <v>202</v>
      </c>
      <c r="M146" s="74" t="s">
        <v>12</v>
      </c>
      <c r="N146" s="74">
        <v>2</v>
      </c>
      <c r="O146" s="30" t="s">
        <v>47</v>
      </c>
      <c r="P146" s="133" t="s">
        <v>10</v>
      </c>
      <c r="Q146" s="134">
        <v>5</v>
      </c>
      <c r="R146" s="135" t="s">
        <v>10</v>
      </c>
      <c r="S146" s="132">
        <v>2</v>
      </c>
      <c r="T146" s="77" t="s">
        <v>354</v>
      </c>
      <c r="U146" s="75" t="s">
        <v>394</v>
      </c>
      <c r="V146" s="70" t="s">
        <v>11</v>
      </c>
      <c r="W146" s="77">
        <v>13522</v>
      </c>
    </row>
    <row r="147" spans="2:23" ht="14.25" customHeight="1">
      <c r="B147" s="6" t="s">
        <v>3</v>
      </c>
      <c r="C147" s="1" t="s">
        <v>260</v>
      </c>
      <c r="D147" s="106"/>
      <c r="E147" s="68">
        <v>1200</v>
      </c>
      <c r="F147" s="69">
        <v>7.0000000000000007E-2</v>
      </c>
      <c r="G147" s="68">
        <f>E147-E147*F147</f>
        <v>1116</v>
      </c>
      <c r="H147" s="68">
        <f>G147*1.22</f>
        <v>1361.52</v>
      </c>
      <c r="I147" s="97">
        <v>12</v>
      </c>
      <c r="J147" s="70" t="s">
        <v>13</v>
      </c>
      <c r="K147" s="74" t="s">
        <v>262</v>
      </c>
      <c r="L147" s="71" t="s">
        <v>293</v>
      </c>
      <c r="M147" s="70"/>
      <c r="N147" s="70">
        <v>2</v>
      </c>
      <c r="O147" s="30" t="s">
        <v>47</v>
      </c>
      <c r="P147" s="30"/>
      <c r="Q147" s="2">
        <v>4</v>
      </c>
      <c r="R147" s="74" t="s">
        <v>10</v>
      </c>
      <c r="S147" s="74">
        <v>1</v>
      </c>
      <c r="T147" s="74"/>
      <c r="U147" s="71" t="s">
        <v>46</v>
      </c>
      <c r="V147" s="70" t="s">
        <v>11</v>
      </c>
      <c r="W147" s="17" t="s">
        <v>61</v>
      </c>
    </row>
    <row r="148" spans="2:23" ht="14.25" customHeight="1">
      <c r="B148" s="6" t="s">
        <v>3</v>
      </c>
      <c r="C148" s="1" t="s">
        <v>261</v>
      </c>
      <c r="D148" s="106"/>
      <c r="E148" s="68">
        <v>1450</v>
      </c>
      <c r="F148" s="69">
        <v>7.0000000000000007E-2</v>
      </c>
      <c r="G148" s="68">
        <f>E148-E148*F148</f>
        <v>1348.5</v>
      </c>
      <c r="H148" s="68">
        <f>G148*1.22</f>
        <v>1645.17</v>
      </c>
      <c r="I148" s="97">
        <v>12</v>
      </c>
      <c r="J148" s="70" t="s">
        <v>13</v>
      </c>
      <c r="K148" s="74" t="s">
        <v>262</v>
      </c>
      <c r="L148" s="71" t="s">
        <v>293</v>
      </c>
      <c r="M148" s="70"/>
      <c r="N148" s="70">
        <v>2</v>
      </c>
      <c r="O148" s="30" t="s">
        <v>47</v>
      </c>
      <c r="P148" s="30"/>
      <c r="Q148" s="2">
        <v>4</v>
      </c>
      <c r="R148" s="74" t="s">
        <v>10</v>
      </c>
      <c r="S148" s="74">
        <v>2</v>
      </c>
      <c r="T148" s="74"/>
      <c r="U148" s="71" t="s">
        <v>46</v>
      </c>
      <c r="V148" s="70" t="s">
        <v>11</v>
      </c>
      <c r="W148" s="17" t="s">
        <v>61</v>
      </c>
    </row>
    <row r="149" spans="2:23" ht="14.25" customHeight="1">
      <c r="B149" s="6" t="s">
        <v>3</v>
      </c>
      <c r="C149" s="6" t="s">
        <v>98</v>
      </c>
      <c r="D149" s="96"/>
      <c r="E149" s="68">
        <v>1580</v>
      </c>
      <c r="F149" s="69">
        <v>7.0000000000000007E-2</v>
      </c>
      <c r="G149" s="68">
        <f t="shared" ref="G149" si="130">E149-E149*F149</f>
        <v>1469.4</v>
      </c>
      <c r="H149" s="68">
        <f t="shared" ref="H149" si="131">G149*1.22</f>
        <v>1792.6680000000001</v>
      </c>
      <c r="I149" s="97">
        <v>12</v>
      </c>
      <c r="J149" s="70" t="s">
        <v>13</v>
      </c>
      <c r="K149" s="74" t="s">
        <v>361</v>
      </c>
      <c r="L149" s="75" t="s">
        <v>204</v>
      </c>
      <c r="M149" s="74"/>
      <c r="N149" s="74">
        <v>4</v>
      </c>
      <c r="O149" s="74" t="s">
        <v>10</v>
      </c>
      <c r="P149" s="74"/>
      <c r="Q149" s="2">
        <v>4</v>
      </c>
      <c r="R149" s="74" t="s">
        <v>10</v>
      </c>
      <c r="S149" s="74">
        <v>1</v>
      </c>
      <c r="T149" s="74"/>
      <c r="U149" s="71" t="s">
        <v>46</v>
      </c>
      <c r="V149" s="70" t="s">
        <v>11</v>
      </c>
      <c r="W149" s="77">
        <v>2153</v>
      </c>
    </row>
    <row r="150" spans="2:23" ht="14.25" customHeight="1">
      <c r="B150" s="6" t="s">
        <v>3</v>
      </c>
      <c r="C150" s="6" t="s">
        <v>99</v>
      </c>
      <c r="D150" s="96"/>
      <c r="E150" s="68">
        <v>1670</v>
      </c>
      <c r="F150" s="69">
        <v>7.0000000000000007E-2</v>
      </c>
      <c r="G150" s="68">
        <f t="shared" ref="G150:G154" si="132">E150-E150*F150</f>
        <v>1553.1</v>
      </c>
      <c r="H150" s="68">
        <f t="shared" ref="H150:H154" si="133">G150*1.22</f>
        <v>1894.7819999999999</v>
      </c>
      <c r="I150" s="97">
        <v>12</v>
      </c>
      <c r="J150" s="70" t="s">
        <v>13</v>
      </c>
      <c r="K150" s="74" t="s">
        <v>361</v>
      </c>
      <c r="L150" s="75" t="s">
        <v>208</v>
      </c>
      <c r="M150" s="74"/>
      <c r="N150" s="74">
        <v>4</v>
      </c>
      <c r="O150" s="74" t="s">
        <v>10</v>
      </c>
      <c r="P150" s="74"/>
      <c r="Q150" s="2">
        <v>4</v>
      </c>
      <c r="R150" s="74" t="s">
        <v>10</v>
      </c>
      <c r="S150" s="74">
        <v>1</v>
      </c>
      <c r="T150" s="74"/>
      <c r="U150" s="71" t="s">
        <v>46</v>
      </c>
      <c r="V150" s="70" t="s">
        <v>11</v>
      </c>
      <c r="W150" s="77">
        <v>2153</v>
      </c>
    </row>
    <row r="151" spans="2:23" ht="14.25" customHeight="1">
      <c r="B151" s="6" t="s">
        <v>3</v>
      </c>
      <c r="C151" s="6" t="s">
        <v>100</v>
      </c>
      <c r="D151" s="96"/>
      <c r="E151" s="68">
        <v>1850</v>
      </c>
      <c r="F151" s="69">
        <v>7.0000000000000007E-2</v>
      </c>
      <c r="G151" s="68">
        <f t="shared" si="132"/>
        <v>1720.5</v>
      </c>
      <c r="H151" s="68">
        <f t="shared" si="133"/>
        <v>2099.0099999999998</v>
      </c>
      <c r="I151" s="97">
        <v>12</v>
      </c>
      <c r="J151" s="70" t="s">
        <v>13</v>
      </c>
      <c r="K151" s="74" t="s">
        <v>361</v>
      </c>
      <c r="L151" s="75" t="s">
        <v>204</v>
      </c>
      <c r="M151" s="74"/>
      <c r="N151" s="74">
        <v>4</v>
      </c>
      <c r="O151" s="74" t="s">
        <v>10</v>
      </c>
      <c r="P151" s="74"/>
      <c r="Q151" s="2">
        <v>4</v>
      </c>
      <c r="R151" s="74" t="s">
        <v>10</v>
      </c>
      <c r="S151" s="74">
        <v>2</v>
      </c>
      <c r="T151" s="74"/>
      <c r="U151" s="71" t="s">
        <v>46</v>
      </c>
      <c r="V151" s="70" t="s">
        <v>11</v>
      </c>
      <c r="W151" s="77">
        <v>2153</v>
      </c>
    </row>
    <row r="152" spans="2:23" ht="14.25" customHeight="1">
      <c r="B152" s="6" t="s">
        <v>3</v>
      </c>
      <c r="C152" s="6" t="s">
        <v>101</v>
      </c>
      <c r="D152" s="96"/>
      <c r="E152" s="68">
        <v>1950</v>
      </c>
      <c r="F152" s="69">
        <v>7.0000000000000007E-2</v>
      </c>
      <c r="G152" s="68">
        <f t="shared" si="132"/>
        <v>1813.5</v>
      </c>
      <c r="H152" s="68">
        <f t="shared" si="133"/>
        <v>2212.4699999999998</v>
      </c>
      <c r="I152" s="97">
        <v>12</v>
      </c>
      <c r="J152" s="70" t="s">
        <v>13</v>
      </c>
      <c r="K152" s="74" t="s">
        <v>361</v>
      </c>
      <c r="L152" s="75" t="s">
        <v>208</v>
      </c>
      <c r="M152" s="74"/>
      <c r="N152" s="74">
        <v>4</v>
      </c>
      <c r="O152" s="74" t="s">
        <v>10</v>
      </c>
      <c r="P152" s="74"/>
      <c r="Q152" s="2">
        <v>4</v>
      </c>
      <c r="R152" s="74" t="s">
        <v>10</v>
      </c>
      <c r="S152" s="74">
        <v>2</v>
      </c>
      <c r="T152" s="74"/>
      <c r="U152" s="71" t="s">
        <v>46</v>
      </c>
      <c r="V152" s="70" t="s">
        <v>11</v>
      </c>
      <c r="W152" s="77">
        <v>2153</v>
      </c>
    </row>
    <row r="153" spans="2:23" s="5" customFormat="1" ht="14.25" customHeight="1">
      <c r="B153" s="73" t="s">
        <v>3</v>
      </c>
      <c r="C153" s="73" t="s">
        <v>304</v>
      </c>
      <c r="D153" s="98"/>
      <c r="E153" s="9">
        <v>1730</v>
      </c>
      <c r="F153" s="10">
        <v>7.0000000000000007E-2</v>
      </c>
      <c r="G153" s="9">
        <f t="shared" si="132"/>
        <v>1608.9</v>
      </c>
      <c r="H153" s="9">
        <f t="shared" si="133"/>
        <v>1962.8580000000002</v>
      </c>
      <c r="I153" s="95">
        <v>12</v>
      </c>
      <c r="J153" s="74" t="s">
        <v>13</v>
      </c>
      <c r="K153" s="64" t="s">
        <v>315</v>
      </c>
      <c r="L153" s="75" t="s">
        <v>204</v>
      </c>
      <c r="M153" s="74"/>
      <c r="N153" s="74">
        <v>4</v>
      </c>
      <c r="O153" s="30" t="s">
        <v>278</v>
      </c>
      <c r="P153" s="30"/>
      <c r="Q153" s="76">
        <v>2</v>
      </c>
      <c r="R153" s="74">
        <v>2</v>
      </c>
      <c r="S153" s="77">
        <v>1</v>
      </c>
      <c r="T153" s="77" t="s">
        <v>316</v>
      </c>
      <c r="U153" s="75" t="s">
        <v>46</v>
      </c>
      <c r="V153" s="74" t="s">
        <v>11</v>
      </c>
      <c r="W153" s="17" t="s">
        <v>61</v>
      </c>
    </row>
    <row r="154" spans="2:23" s="5" customFormat="1" ht="14.25" customHeight="1">
      <c r="B154" s="73" t="s">
        <v>3</v>
      </c>
      <c r="C154" s="73" t="s">
        <v>305</v>
      </c>
      <c r="D154" s="98"/>
      <c r="E154" s="9">
        <v>2000</v>
      </c>
      <c r="F154" s="10">
        <v>7.0000000000000007E-2</v>
      </c>
      <c r="G154" s="9">
        <f t="shared" si="132"/>
        <v>1860</v>
      </c>
      <c r="H154" s="9">
        <f t="shared" si="133"/>
        <v>2269.1999999999998</v>
      </c>
      <c r="I154" s="95">
        <v>12</v>
      </c>
      <c r="J154" s="74" t="s">
        <v>13</v>
      </c>
      <c r="K154" s="64" t="s">
        <v>315</v>
      </c>
      <c r="L154" s="75" t="s">
        <v>204</v>
      </c>
      <c r="M154" s="74"/>
      <c r="N154" s="74">
        <v>4</v>
      </c>
      <c r="O154" s="30" t="s">
        <v>278</v>
      </c>
      <c r="P154" s="30"/>
      <c r="Q154" s="76">
        <v>2</v>
      </c>
      <c r="R154" s="74">
        <v>2</v>
      </c>
      <c r="S154" s="77">
        <v>2</v>
      </c>
      <c r="T154" s="77" t="s">
        <v>318</v>
      </c>
      <c r="U154" s="75" t="s">
        <v>46</v>
      </c>
      <c r="V154" s="74" t="s">
        <v>11</v>
      </c>
      <c r="W154" s="17" t="s">
        <v>61</v>
      </c>
    </row>
    <row r="155" spans="2:23" ht="14.25" customHeight="1">
      <c r="B155" s="6" t="s">
        <v>3</v>
      </c>
      <c r="C155" s="6" t="s">
        <v>85</v>
      </c>
      <c r="D155" s="104"/>
      <c r="E155" s="68">
        <v>1890</v>
      </c>
      <c r="F155" s="69">
        <v>7.0000000000000007E-2</v>
      </c>
      <c r="G155" s="68">
        <f t="shared" ref="G155" si="134">E155-E155*F155</f>
        <v>1757.7</v>
      </c>
      <c r="H155" s="68">
        <f t="shared" ref="H155" si="135">G155*1.22</f>
        <v>2144.3940000000002</v>
      </c>
      <c r="I155" s="97">
        <v>12</v>
      </c>
      <c r="J155" s="70" t="s">
        <v>13</v>
      </c>
      <c r="K155" s="74" t="s">
        <v>360</v>
      </c>
      <c r="L155" s="75" t="s">
        <v>202</v>
      </c>
      <c r="M155" s="74"/>
      <c r="N155" s="74">
        <v>4</v>
      </c>
      <c r="O155" s="30" t="s">
        <v>47</v>
      </c>
      <c r="P155" s="30"/>
      <c r="Q155" s="76">
        <v>2</v>
      </c>
      <c r="R155" s="74">
        <v>4</v>
      </c>
      <c r="S155" s="74">
        <v>1</v>
      </c>
      <c r="T155" s="74"/>
      <c r="U155" s="71" t="s">
        <v>46</v>
      </c>
      <c r="V155" s="70" t="s">
        <v>11</v>
      </c>
      <c r="W155" s="77">
        <v>4857</v>
      </c>
    </row>
    <row r="156" spans="2:23" ht="14.25" customHeight="1">
      <c r="B156" s="6" t="s">
        <v>3</v>
      </c>
      <c r="C156" s="6" t="s">
        <v>86</v>
      </c>
      <c r="D156" s="96"/>
      <c r="E156" s="68">
        <v>2150</v>
      </c>
      <c r="F156" s="69">
        <v>7.0000000000000007E-2</v>
      </c>
      <c r="G156" s="68">
        <f t="shared" ref="G156:G157" si="136">E156-E156*F156</f>
        <v>1999.5</v>
      </c>
      <c r="H156" s="68">
        <f t="shared" ref="H156:H157" si="137">G156*1.22</f>
        <v>2439.39</v>
      </c>
      <c r="I156" s="97">
        <v>12</v>
      </c>
      <c r="J156" s="70" t="s">
        <v>13</v>
      </c>
      <c r="K156" s="74" t="s">
        <v>360</v>
      </c>
      <c r="L156" s="75" t="s">
        <v>202</v>
      </c>
      <c r="M156" s="74"/>
      <c r="N156" s="74">
        <v>4</v>
      </c>
      <c r="O156" s="30" t="s">
        <v>47</v>
      </c>
      <c r="P156" s="30"/>
      <c r="Q156" s="76">
        <v>2</v>
      </c>
      <c r="R156" s="74">
        <v>4</v>
      </c>
      <c r="S156" s="74">
        <v>2</v>
      </c>
      <c r="T156" s="74"/>
      <c r="U156" s="71" t="s">
        <v>46</v>
      </c>
      <c r="V156" s="70" t="s">
        <v>11</v>
      </c>
      <c r="W156" s="77">
        <v>4857</v>
      </c>
    </row>
    <row r="157" spans="2:23" ht="14.25" customHeight="1">
      <c r="B157" s="6" t="s">
        <v>3</v>
      </c>
      <c r="C157" s="6" t="s">
        <v>87</v>
      </c>
      <c r="D157" s="96"/>
      <c r="E157" s="68">
        <v>2380</v>
      </c>
      <c r="F157" s="69">
        <v>7.0000000000000007E-2</v>
      </c>
      <c r="G157" s="68">
        <f t="shared" si="136"/>
        <v>2213.4</v>
      </c>
      <c r="H157" s="68">
        <f t="shared" si="137"/>
        <v>2700.348</v>
      </c>
      <c r="I157" s="97">
        <v>12</v>
      </c>
      <c r="J157" s="70" t="s">
        <v>13</v>
      </c>
      <c r="K157" s="74" t="s">
        <v>360</v>
      </c>
      <c r="L157" s="75" t="s">
        <v>203</v>
      </c>
      <c r="M157" s="74"/>
      <c r="N157" s="74">
        <v>4</v>
      </c>
      <c r="O157" s="30" t="s">
        <v>47</v>
      </c>
      <c r="P157" s="30"/>
      <c r="Q157" s="76">
        <v>2</v>
      </c>
      <c r="R157" s="74">
        <v>4</v>
      </c>
      <c r="S157" s="74">
        <v>2</v>
      </c>
      <c r="T157" s="74"/>
      <c r="U157" s="71" t="s">
        <v>46</v>
      </c>
      <c r="V157" s="70" t="s">
        <v>11</v>
      </c>
      <c r="W157" s="77">
        <v>4857</v>
      </c>
    </row>
    <row r="158" spans="2:23" s="72" customFormat="1" ht="14.25" customHeight="1">
      <c r="B158" s="73" t="s">
        <v>3</v>
      </c>
      <c r="C158" s="117" t="s">
        <v>376</v>
      </c>
      <c r="D158" s="98" t="s">
        <v>156</v>
      </c>
      <c r="E158" s="68">
        <v>2380</v>
      </c>
      <c r="F158" s="69">
        <v>7.0000000000000007E-2</v>
      </c>
      <c r="G158" s="68">
        <f t="shared" ref="G158" si="138">E158-E158*F158</f>
        <v>2213.4</v>
      </c>
      <c r="H158" s="68">
        <f t="shared" ref="H158" si="139">G158*1.22</f>
        <v>2700.348</v>
      </c>
      <c r="I158" s="97">
        <v>12</v>
      </c>
      <c r="J158" s="70" t="s">
        <v>13</v>
      </c>
      <c r="K158" s="74" t="s">
        <v>355</v>
      </c>
      <c r="L158" s="75" t="s">
        <v>201</v>
      </c>
      <c r="M158" s="74" t="s">
        <v>12</v>
      </c>
      <c r="N158" s="74">
        <v>2</v>
      </c>
      <c r="O158" s="30" t="s">
        <v>47</v>
      </c>
      <c r="P158" s="77" t="s">
        <v>10</v>
      </c>
      <c r="Q158" s="76">
        <v>6</v>
      </c>
      <c r="R158" s="74" t="s">
        <v>10</v>
      </c>
      <c r="S158" s="77">
        <v>2</v>
      </c>
      <c r="T158" s="77" t="s">
        <v>318</v>
      </c>
      <c r="U158" s="71" t="s">
        <v>46</v>
      </c>
      <c r="V158" s="70" t="s">
        <v>353</v>
      </c>
      <c r="W158" s="77">
        <v>6755</v>
      </c>
    </row>
    <row r="159" spans="2:23" s="72" customFormat="1" ht="14.25" customHeight="1">
      <c r="B159" s="73" t="s">
        <v>3</v>
      </c>
      <c r="C159" s="117" t="s">
        <v>377</v>
      </c>
      <c r="D159" s="98" t="s">
        <v>156</v>
      </c>
      <c r="E159" s="68">
        <v>2700</v>
      </c>
      <c r="F159" s="69">
        <v>7.0000000000000007E-2</v>
      </c>
      <c r="G159" s="68">
        <f t="shared" ref="G159" si="140">E159-E159*F159</f>
        <v>2511</v>
      </c>
      <c r="H159" s="68">
        <f t="shared" ref="H159" si="141">G159*1.22</f>
        <v>3063.42</v>
      </c>
      <c r="I159" s="97">
        <v>12</v>
      </c>
      <c r="J159" s="70" t="s">
        <v>13</v>
      </c>
      <c r="K159" s="74" t="s">
        <v>356</v>
      </c>
      <c r="L159" s="75" t="s">
        <v>202</v>
      </c>
      <c r="M159" s="74" t="s">
        <v>12</v>
      </c>
      <c r="N159" s="74">
        <v>2</v>
      </c>
      <c r="O159" s="30" t="s">
        <v>47</v>
      </c>
      <c r="P159" s="77" t="s">
        <v>10</v>
      </c>
      <c r="Q159" s="76">
        <v>6</v>
      </c>
      <c r="R159" s="74" t="s">
        <v>10</v>
      </c>
      <c r="S159" s="77">
        <v>2</v>
      </c>
      <c r="T159" s="77" t="s">
        <v>318</v>
      </c>
      <c r="U159" s="71" t="s">
        <v>46</v>
      </c>
      <c r="V159" s="70" t="s">
        <v>353</v>
      </c>
      <c r="W159" s="77">
        <v>13522</v>
      </c>
    </row>
    <row r="160" spans="2:23" s="72" customFormat="1" ht="14.25" customHeight="1">
      <c r="B160" s="73" t="s">
        <v>3</v>
      </c>
      <c r="C160" s="1" t="s">
        <v>18</v>
      </c>
      <c r="D160" s="101"/>
      <c r="E160" s="9">
        <v>3460</v>
      </c>
      <c r="F160" s="10">
        <v>7.0000000000000007E-2</v>
      </c>
      <c r="G160" s="68">
        <f>E160-E160*F160</f>
        <v>3217.8</v>
      </c>
      <c r="H160" s="9">
        <f t="shared" ref="H160:H162" si="142">G160*1.22</f>
        <v>3925.7160000000003</v>
      </c>
      <c r="I160" s="97">
        <v>12</v>
      </c>
      <c r="J160" s="70" t="s">
        <v>13</v>
      </c>
      <c r="K160" s="74" t="s">
        <v>375</v>
      </c>
      <c r="L160" s="75" t="s">
        <v>357</v>
      </c>
      <c r="M160" s="74"/>
      <c r="N160" s="74">
        <v>4</v>
      </c>
      <c r="O160" s="30" t="s">
        <v>47</v>
      </c>
      <c r="P160" s="30"/>
      <c r="Q160" s="76">
        <v>4</v>
      </c>
      <c r="R160" s="101"/>
      <c r="S160" s="16">
        <v>2</v>
      </c>
      <c r="T160" s="60"/>
      <c r="U160" s="71" t="s">
        <v>307</v>
      </c>
      <c r="V160" s="70" t="s">
        <v>11</v>
      </c>
      <c r="W160" s="77">
        <v>9991</v>
      </c>
    </row>
    <row r="161" spans="2:23" s="72" customFormat="1" ht="14.25" customHeight="1">
      <c r="B161" s="73" t="s">
        <v>3</v>
      </c>
      <c r="C161" s="1" t="s">
        <v>19</v>
      </c>
      <c r="D161" s="101"/>
      <c r="E161" s="68">
        <v>5920</v>
      </c>
      <c r="F161" s="69">
        <v>7.0000000000000007E-2</v>
      </c>
      <c r="G161" s="68">
        <f t="shared" ref="G161:G162" si="143">E161-E161*F161</f>
        <v>5505.6</v>
      </c>
      <c r="H161" s="68">
        <f t="shared" si="142"/>
        <v>6716.8320000000003</v>
      </c>
      <c r="I161" s="107">
        <v>12</v>
      </c>
      <c r="J161" s="70" t="s">
        <v>13</v>
      </c>
      <c r="K161" s="74" t="s">
        <v>375</v>
      </c>
      <c r="L161" s="71" t="s">
        <v>358</v>
      </c>
      <c r="M161" s="70"/>
      <c r="N161" s="70">
        <v>4</v>
      </c>
      <c r="O161" s="30" t="s">
        <v>47</v>
      </c>
      <c r="P161" s="30"/>
      <c r="Q161" s="2">
        <v>4</v>
      </c>
      <c r="R161" s="70">
        <v>4</v>
      </c>
      <c r="S161" s="16">
        <v>2</v>
      </c>
      <c r="T161" s="74" t="s">
        <v>217</v>
      </c>
      <c r="U161" s="71" t="s">
        <v>307</v>
      </c>
      <c r="V161" s="70" t="s">
        <v>11</v>
      </c>
      <c r="W161" s="77">
        <v>9991</v>
      </c>
    </row>
    <row r="162" spans="2:23" s="72" customFormat="1" ht="14.25" customHeight="1">
      <c r="B162" s="73" t="s">
        <v>3</v>
      </c>
      <c r="C162" s="1" t="s">
        <v>20</v>
      </c>
      <c r="D162" s="101"/>
      <c r="E162" s="68">
        <v>5920</v>
      </c>
      <c r="F162" s="69">
        <v>7.0000000000000007E-2</v>
      </c>
      <c r="G162" s="68">
        <f t="shared" si="143"/>
        <v>5505.6</v>
      </c>
      <c r="H162" s="68">
        <f t="shared" si="142"/>
        <v>6716.8320000000003</v>
      </c>
      <c r="I162" s="107">
        <v>12</v>
      </c>
      <c r="J162" s="70" t="s">
        <v>13</v>
      </c>
      <c r="K162" s="74" t="s">
        <v>375</v>
      </c>
      <c r="L162" s="71" t="s">
        <v>359</v>
      </c>
      <c r="M162" s="70"/>
      <c r="N162" s="70">
        <v>4</v>
      </c>
      <c r="O162" s="30" t="s">
        <v>47</v>
      </c>
      <c r="P162" s="30"/>
      <c r="Q162" s="2">
        <v>2</v>
      </c>
      <c r="R162" s="70">
        <v>4</v>
      </c>
      <c r="S162" s="16">
        <v>2</v>
      </c>
      <c r="T162" s="74" t="s">
        <v>217</v>
      </c>
      <c r="U162" s="71" t="s">
        <v>307</v>
      </c>
      <c r="V162" s="70" t="s">
        <v>11</v>
      </c>
      <c r="W162" s="77">
        <v>9991</v>
      </c>
    </row>
    <row r="163" spans="2:23" ht="14.25" customHeight="1">
      <c r="B163" s="6" t="s">
        <v>3</v>
      </c>
      <c r="C163" s="46" t="s">
        <v>197</v>
      </c>
      <c r="D163" s="96"/>
      <c r="E163" s="68">
        <v>4960</v>
      </c>
      <c r="F163" s="69">
        <v>7.0000000000000007E-2</v>
      </c>
      <c r="G163" s="68">
        <f t="shared" ref="G163:G164" si="144">E163-E163*F163</f>
        <v>4612.8</v>
      </c>
      <c r="H163" s="68">
        <f t="shared" si="119"/>
        <v>5627.616</v>
      </c>
      <c r="I163" s="95">
        <v>15</v>
      </c>
      <c r="J163" s="70" t="s">
        <v>13</v>
      </c>
      <c r="K163" s="70" t="s">
        <v>70</v>
      </c>
      <c r="L163" s="75" t="s">
        <v>203</v>
      </c>
      <c r="M163" s="74"/>
      <c r="N163" s="74">
        <v>4</v>
      </c>
      <c r="O163" s="30" t="s">
        <v>47</v>
      </c>
      <c r="P163" s="30"/>
      <c r="Q163" s="76">
        <v>4</v>
      </c>
      <c r="R163" s="74">
        <v>4</v>
      </c>
      <c r="S163" s="74">
        <v>2</v>
      </c>
      <c r="T163" s="74" t="s">
        <v>217</v>
      </c>
      <c r="U163" s="78" t="s">
        <v>142</v>
      </c>
      <c r="V163" s="70" t="s">
        <v>11</v>
      </c>
      <c r="W163" s="77">
        <v>7975</v>
      </c>
    </row>
    <row r="164" spans="2:23" ht="14.25" customHeight="1">
      <c r="B164" s="6" t="s">
        <v>3</v>
      </c>
      <c r="C164" s="6" t="s">
        <v>196</v>
      </c>
      <c r="D164" s="96"/>
      <c r="E164" s="68">
        <v>5610</v>
      </c>
      <c r="F164" s="69">
        <v>7.0000000000000007E-2</v>
      </c>
      <c r="G164" s="68">
        <f t="shared" si="144"/>
        <v>5217.3</v>
      </c>
      <c r="H164" s="68">
        <f t="shared" si="119"/>
        <v>6365.1059999999998</v>
      </c>
      <c r="I164" s="95">
        <v>15</v>
      </c>
      <c r="J164" s="70" t="s">
        <v>13</v>
      </c>
      <c r="K164" s="70" t="s">
        <v>71</v>
      </c>
      <c r="L164" s="75" t="s">
        <v>205</v>
      </c>
      <c r="M164" s="74"/>
      <c r="N164" s="74">
        <v>4</v>
      </c>
      <c r="O164" s="30" t="s">
        <v>47</v>
      </c>
      <c r="P164" s="30"/>
      <c r="Q164" s="76">
        <v>4</v>
      </c>
      <c r="R164" s="74">
        <v>4</v>
      </c>
      <c r="S164" s="74">
        <v>2</v>
      </c>
      <c r="T164" s="74" t="s">
        <v>217</v>
      </c>
      <c r="U164" s="78" t="s">
        <v>142</v>
      </c>
      <c r="V164" s="70" t="s">
        <v>11</v>
      </c>
      <c r="W164" s="77">
        <v>10792</v>
      </c>
    </row>
    <row r="165" spans="2:23" ht="14.25" customHeight="1">
      <c r="B165" s="6" t="s">
        <v>3</v>
      </c>
      <c r="C165" s="6" t="s">
        <v>139</v>
      </c>
      <c r="D165" s="96"/>
      <c r="E165" s="68">
        <v>2210</v>
      </c>
      <c r="F165" s="69">
        <v>7.0000000000000007E-2</v>
      </c>
      <c r="G165" s="68">
        <f t="shared" ref="G165" si="145">E165-E165*F165</f>
        <v>2055.3000000000002</v>
      </c>
      <c r="H165" s="68">
        <f t="shared" ref="H165" si="146">G165*1.22</f>
        <v>2507.4660000000003</v>
      </c>
      <c r="I165" s="97">
        <v>16</v>
      </c>
      <c r="J165" s="70" t="s">
        <v>13</v>
      </c>
      <c r="K165" s="74" t="s">
        <v>360</v>
      </c>
      <c r="L165" s="75" t="s">
        <v>202</v>
      </c>
      <c r="M165" s="74"/>
      <c r="N165" s="74">
        <v>4</v>
      </c>
      <c r="O165" s="30" t="s">
        <v>47</v>
      </c>
      <c r="P165" s="30"/>
      <c r="Q165" s="76">
        <v>2</v>
      </c>
      <c r="R165" s="74">
        <v>4</v>
      </c>
      <c r="S165" s="74">
        <v>1</v>
      </c>
      <c r="T165" s="74" t="s">
        <v>222</v>
      </c>
      <c r="U165" s="71" t="s">
        <v>142</v>
      </c>
      <c r="V165" s="70" t="s">
        <v>11</v>
      </c>
      <c r="W165" s="77">
        <v>4857</v>
      </c>
    </row>
    <row r="166" spans="2:23" ht="14.25" customHeight="1">
      <c r="B166" s="6" t="s">
        <v>3</v>
      </c>
      <c r="C166" s="6" t="s">
        <v>140</v>
      </c>
      <c r="D166" s="96"/>
      <c r="E166" s="68">
        <v>2700</v>
      </c>
      <c r="F166" s="69">
        <v>7.0000000000000007E-2</v>
      </c>
      <c r="G166" s="68">
        <f t="shared" ref="G166:G168" si="147">E166-E166*F166</f>
        <v>2511</v>
      </c>
      <c r="H166" s="68">
        <f t="shared" ref="H166:H174" si="148">G166*1.22</f>
        <v>3063.42</v>
      </c>
      <c r="I166" s="97">
        <v>16</v>
      </c>
      <c r="J166" s="70" t="s">
        <v>13</v>
      </c>
      <c r="K166" s="74" t="s">
        <v>360</v>
      </c>
      <c r="L166" s="75" t="s">
        <v>203</v>
      </c>
      <c r="M166" s="74"/>
      <c r="N166" s="74">
        <v>4</v>
      </c>
      <c r="O166" s="30" t="s">
        <v>47</v>
      </c>
      <c r="P166" s="30"/>
      <c r="Q166" s="76">
        <v>2</v>
      </c>
      <c r="R166" s="74">
        <v>4</v>
      </c>
      <c r="S166" s="74">
        <v>2</v>
      </c>
      <c r="T166" s="74" t="s">
        <v>221</v>
      </c>
      <c r="U166" s="71" t="s">
        <v>142</v>
      </c>
      <c r="V166" s="70" t="s">
        <v>11</v>
      </c>
      <c r="W166" s="77">
        <v>4857</v>
      </c>
    </row>
    <row r="167" spans="2:23" ht="14.25" customHeight="1">
      <c r="B167" s="6" t="s">
        <v>3</v>
      </c>
      <c r="C167" s="6" t="s">
        <v>141</v>
      </c>
      <c r="D167" s="96"/>
      <c r="E167" s="68">
        <v>3130</v>
      </c>
      <c r="F167" s="69">
        <v>7.0000000000000007E-2</v>
      </c>
      <c r="G167" s="68">
        <f t="shared" si="147"/>
        <v>2910.9</v>
      </c>
      <c r="H167" s="68">
        <f t="shared" si="148"/>
        <v>3551.2980000000002</v>
      </c>
      <c r="I167" s="97">
        <v>16</v>
      </c>
      <c r="J167" s="70" t="s">
        <v>13</v>
      </c>
      <c r="K167" s="74" t="s">
        <v>360</v>
      </c>
      <c r="L167" s="75" t="s">
        <v>206</v>
      </c>
      <c r="M167" s="74"/>
      <c r="N167" s="74">
        <v>4</v>
      </c>
      <c r="O167" s="30" t="s">
        <v>47</v>
      </c>
      <c r="P167" s="30"/>
      <c r="Q167" s="76">
        <v>2</v>
      </c>
      <c r="R167" s="74">
        <v>4</v>
      </c>
      <c r="S167" s="74">
        <v>2</v>
      </c>
      <c r="T167" s="74" t="s">
        <v>221</v>
      </c>
      <c r="U167" s="71" t="s">
        <v>142</v>
      </c>
      <c r="V167" s="70" t="s">
        <v>11</v>
      </c>
      <c r="W167" s="77">
        <v>4857</v>
      </c>
    </row>
    <row r="168" spans="2:23" s="72" customFormat="1" ht="14.25" customHeight="1">
      <c r="B168" s="73" t="s">
        <v>3</v>
      </c>
      <c r="C168" s="117" t="s">
        <v>378</v>
      </c>
      <c r="D168" s="98" t="s">
        <v>156</v>
      </c>
      <c r="E168" s="68">
        <v>2700</v>
      </c>
      <c r="F168" s="69">
        <v>7.0000000000000007E-2</v>
      </c>
      <c r="G168" s="68">
        <f t="shared" si="147"/>
        <v>2511</v>
      </c>
      <c r="H168" s="68">
        <f t="shared" si="148"/>
        <v>3063.42</v>
      </c>
      <c r="I168" s="97">
        <v>16</v>
      </c>
      <c r="J168" s="70" t="s">
        <v>13</v>
      </c>
      <c r="K168" s="74" t="s">
        <v>355</v>
      </c>
      <c r="L168" s="75" t="s">
        <v>201</v>
      </c>
      <c r="M168" s="74" t="s">
        <v>12</v>
      </c>
      <c r="N168" s="74">
        <v>2</v>
      </c>
      <c r="O168" s="30" t="s">
        <v>47</v>
      </c>
      <c r="P168" s="77" t="s">
        <v>10</v>
      </c>
      <c r="Q168" s="76">
        <v>6</v>
      </c>
      <c r="R168" s="74" t="s">
        <v>10</v>
      </c>
      <c r="S168" s="77">
        <v>2</v>
      </c>
      <c r="T168" s="77" t="s">
        <v>379</v>
      </c>
      <c r="U168" s="71" t="s">
        <v>142</v>
      </c>
      <c r="V168" s="70" t="s">
        <v>353</v>
      </c>
      <c r="W168" s="77">
        <v>6755</v>
      </c>
    </row>
    <row r="169" spans="2:23" s="72" customFormat="1" ht="14.25" customHeight="1">
      <c r="B169" s="73" t="s">
        <v>3</v>
      </c>
      <c r="C169" s="117" t="s">
        <v>380</v>
      </c>
      <c r="D169" s="98" t="s">
        <v>156</v>
      </c>
      <c r="E169" s="68">
        <v>3150</v>
      </c>
      <c r="F169" s="69">
        <v>7.0000000000000007E-2</v>
      </c>
      <c r="G169" s="68">
        <f t="shared" ref="G169" si="149">E169-E169*F169</f>
        <v>2929.5</v>
      </c>
      <c r="H169" s="68">
        <f t="shared" ref="H169" si="150">G169*1.22</f>
        <v>3573.99</v>
      </c>
      <c r="I169" s="97">
        <v>16</v>
      </c>
      <c r="J169" s="70" t="s">
        <v>13</v>
      </c>
      <c r="K169" s="74" t="s">
        <v>356</v>
      </c>
      <c r="L169" s="75" t="s">
        <v>202</v>
      </c>
      <c r="M169" s="74" t="s">
        <v>12</v>
      </c>
      <c r="N169" s="74">
        <v>2</v>
      </c>
      <c r="O169" s="30" t="s">
        <v>47</v>
      </c>
      <c r="P169" s="77" t="s">
        <v>10</v>
      </c>
      <c r="Q169" s="76">
        <v>6</v>
      </c>
      <c r="R169" s="74" t="s">
        <v>10</v>
      </c>
      <c r="S169" s="77">
        <v>2</v>
      </c>
      <c r="T169" s="77" t="s">
        <v>379</v>
      </c>
      <c r="U169" s="71" t="s">
        <v>142</v>
      </c>
      <c r="V169" s="70" t="s">
        <v>353</v>
      </c>
      <c r="W169" s="77">
        <v>13522</v>
      </c>
    </row>
    <row r="170" spans="2:23" s="72" customFormat="1" ht="14.25" customHeight="1">
      <c r="B170" s="73" t="s">
        <v>3</v>
      </c>
      <c r="C170" s="117" t="s">
        <v>381</v>
      </c>
      <c r="D170" s="98" t="s">
        <v>156</v>
      </c>
      <c r="E170" s="68">
        <v>3460</v>
      </c>
      <c r="F170" s="69">
        <v>7.0000000000000007E-2</v>
      </c>
      <c r="G170" s="68">
        <f t="shared" ref="G170" si="151">E170-E170*F170</f>
        <v>3217.8</v>
      </c>
      <c r="H170" s="68">
        <f t="shared" ref="H170" si="152">G170*1.22</f>
        <v>3925.7160000000003</v>
      </c>
      <c r="I170" s="97">
        <v>16</v>
      </c>
      <c r="J170" s="70" t="s">
        <v>13</v>
      </c>
      <c r="K170" s="74" t="s">
        <v>382</v>
      </c>
      <c r="L170" s="75" t="s">
        <v>203</v>
      </c>
      <c r="M170" s="74" t="s">
        <v>12</v>
      </c>
      <c r="N170" s="74">
        <v>2</v>
      </c>
      <c r="O170" s="30" t="s">
        <v>47</v>
      </c>
      <c r="P170" s="77" t="s">
        <v>10</v>
      </c>
      <c r="Q170" s="76">
        <v>6</v>
      </c>
      <c r="R170" s="74" t="s">
        <v>10</v>
      </c>
      <c r="S170" s="77">
        <v>2</v>
      </c>
      <c r="T170" s="77" t="s">
        <v>379</v>
      </c>
      <c r="U170" s="71" t="s">
        <v>142</v>
      </c>
      <c r="V170" s="70" t="s">
        <v>353</v>
      </c>
      <c r="W170" s="77">
        <v>15063</v>
      </c>
    </row>
    <row r="171" spans="2:23" ht="14.25" customHeight="1">
      <c r="B171" s="6" t="s">
        <v>3</v>
      </c>
      <c r="C171" s="6" t="s">
        <v>179</v>
      </c>
      <c r="D171" s="96"/>
      <c r="E171" s="68">
        <v>12490</v>
      </c>
      <c r="F171" s="69">
        <v>7.0000000000000007E-2</v>
      </c>
      <c r="G171" s="68">
        <f t="shared" ref="G171:G174" si="153">E171-E171*F171</f>
        <v>11615.7</v>
      </c>
      <c r="H171" s="68">
        <f t="shared" si="148"/>
        <v>14171.154</v>
      </c>
      <c r="I171" s="97">
        <v>16</v>
      </c>
      <c r="J171" s="70" t="s">
        <v>13</v>
      </c>
      <c r="K171" s="74" t="s">
        <v>234</v>
      </c>
      <c r="L171" s="75" t="s">
        <v>235</v>
      </c>
      <c r="M171" s="74"/>
      <c r="N171" s="74"/>
      <c r="O171" s="30" t="s">
        <v>237</v>
      </c>
      <c r="P171" s="30"/>
      <c r="Q171" s="76">
        <v>2</v>
      </c>
      <c r="R171" s="74">
        <v>2</v>
      </c>
      <c r="S171" s="77">
        <v>2</v>
      </c>
      <c r="T171" s="77" t="s">
        <v>236</v>
      </c>
      <c r="U171" s="78" t="s">
        <v>233</v>
      </c>
      <c r="V171" s="70" t="s">
        <v>11</v>
      </c>
      <c r="W171" s="77">
        <v>8607</v>
      </c>
    </row>
    <row r="172" spans="2:23" s="72" customFormat="1" ht="14.25" customHeight="1">
      <c r="B172" s="73" t="s">
        <v>3</v>
      </c>
      <c r="C172" s="73" t="s">
        <v>308</v>
      </c>
      <c r="D172" s="96"/>
      <c r="E172" s="68">
        <v>3890</v>
      </c>
      <c r="F172" s="69">
        <v>7.0000000000000007E-2</v>
      </c>
      <c r="G172" s="68">
        <f t="shared" si="153"/>
        <v>3617.7</v>
      </c>
      <c r="H172" s="68">
        <f t="shared" si="148"/>
        <v>4413.5940000000001</v>
      </c>
      <c r="I172" s="107">
        <v>16</v>
      </c>
      <c r="J172" s="70" t="s">
        <v>13</v>
      </c>
      <c r="K172" s="74" t="s">
        <v>375</v>
      </c>
      <c r="L172" s="71" t="s">
        <v>387</v>
      </c>
      <c r="M172" s="70"/>
      <c r="N172" s="70">
        <v>4</v>
      </c>
      <c r="O172" s="30" t="s">
        <v>47</v>
      </c>
      <c r="P172" s="30"/>
      <c r="Q172" s="76">
        <v>4</v>
      </c>
      <c r="R172" s="74">
        <v>4</v>
      </c>
      <c r="S172" s="77">
        <v>2</v>
      </c>
      <c r="T172" s="77" t="s">
        <v>223</v>
      </c>
      <c r="U172" s="71" t="s">
        <v>142</v>
      </c>
      <c r="V172" s="70" t="s">
        <v>11</v>
      </c>
      <c r="W172" s="77">
        <v>9991</v>
      </c>
    </row>
    <row r="173" spans="2:23" s="72" customFormat="1" ht="14.25" customHeight="1">
      <c r="B173" s="73" t="s">
        <v>3</v>
      </c>
      <c r="C173" s="1" t="s">
        <v>310</v>
      </c>
      <c r="D173" s="96"/>
      <c r="E173" s="68">
        <v>6560</v>
      </c>
      <c r="F173" s="69">
        <v>7.0000000000000007E-2</v>
      </c>
      <c r="G173" s="68">
        <f t="shared" si="153"/>
        <v>6100.8</v>
      </c>
      <c r="H173" s="68">
        <f t="shared" si="148"/>
        <v>7442.9759999999997</v>
      </c>
      <c r="I173" s="107">
        <v>16</v>
      </c>
      <c r="J173" s="70" t="s">
        <v>13</v>
      </c>
      <c r="K173" s="74" t="s">
        <v>375</v>
      </c>
      <c r="L173" s="71" t="s">
        <v>388</v>
      </c>
      <c r="M173" s="70"/>
      <c r="N173" s="70">
        <v>4</v>
      </c>
      <c r="O173" s="30" t="s">
        <v>47</v>
      </c>
      <c r="P173" s="30"/>
      <c r="Q173" s="2">
        <v>4</v>
      </c>
      <c r="R173" s="70">
        <v>4</v>
      </c>
      <c r="S173" s="77">
        <v>2</v>
      </c>
      <c r="T173" s="77" t="s">
        <v>223</v>
      </c>
      <c r="U173" s="71" t="s">
        <v>142</v>
      </c>
      <c r="V173" s="70" t="s">
        <v>11</v>
      </c>
      <c r="W173" s="77">
        <v>9991</v>
      </c>
    </row>
    <row r="174" spans="2:23" s="72" customFormat="1" ht="14.25" customHeight="1">
      <c r="B174" s="73" t="s">
        <v>3</v>
      </c>
      <c r="C174" s="1" t="s">
        <v>311</v>
      </c>
      <c r="D174" s="96"/>
      <c r="E174" s="68">
        <v>6550</v>
      </c>
      <c r="F174" s="69">
        <v>7.0000000000000007E-2</v>
      </c>
      <c r="G174" s="68">
        <f t="shared" si="153"/>
        <v>6091.5</v>
      </c>
      <c r="H174" s="68">
        <f t="shared" si="148"/>
        <v>7431.63</v>
      </c>
      <c r="I174" s="107">
        <v>16</v>
      </c>
      <c r="J174" s="70" t="s">
        <v>13</v>
      </c>
      <c r="K174" s="74" t="s">
        <v>375</v>
      </c>
      <c r="L174" s="71" t="s">
        <v>389</v>
      </c>
      <c r="M174" s="70"/>
      <c r="N174" s="70">
        <v>4</v>
      </c>
      <c r="O174" s="30" t="s">
        <v>47</v>
      </c>
      <c r="P174" s="30"/>
      <c r="Q174" s="2">
        <v>4</v>
      </c>
      <c r="R174" s="70">
        <v>4</v>
      </c>
      <c r="S174" s="77">
        <v>2</v>
      </c>
      <c r="T174" s="77" t="s">
        <v>223</v>
      </c>
      <c r="U174" s="71" t="s">
        <v>142</v>
      </c>
      <c r="V174" s="70" t="s">
        <v>11</v>
      </c>
      <c r="W174" s="77">
        <v>9991</v>
      </c>
    </row>
    <row r="175" spans="2:23" ht="14.25" customHeight="1">
      <c r="B175" s="6" t="s">
        <v>3</v>
      </c>
      <c r="C175" s="6" t="s">
        <v>169</v>
      </c>
      <c r="D175" s="96"/>
      <c r="E175" s="68">
        <v>5200</v>
      </c>
      <c r="F175" s="69">
        <v>7.0000000000000007E-2</v>
      </c>
      <c r="G175" s="68">
        <f t="shared" ref="G175" si="154">E175-E175*F175</f>
        <v>4836</v>
      </c>
      <c r="H175" s="68">
        <f t="shared" si="119"/>
        <v>5899.92</v>
      </c>
      <c r="I175" s="95">
        <v>18</v>
      </c>
      <c r="J175" s="74" t="s">
        <v>13</v>
      </c>
      <c r="K175" s="70" t="s">
        <v>178</v>
      </c>
      <c r="L175" s="92" t="s">
        <v>224</v>
      </c>
      <c r="M175" s="70"/>
      <c r="N175" s="70">
        <v>4</v>
      </c>
      <c r="O175" s="30" t="s">
        <v>164</v>
      </c>
      <c r="P175" s="30"/>
      <c r="Q175" s="76">
        <v>2</v>
      </c>
      <c r="R175" s="74" t="s">
        <v>10</v>
      </c>
      <c r="S175" s="70">
        <v>2</v>
      </c>
      <c r="T175" s="74" t="s">
        <v>217</v>
      </c>
      <c r="U175" s="71" t="s">
        <v>142</v>
      </c>
      <c r="V175" s="70" t="s">
        <v>11</v>
      </c>
      <c r="W175" s="77">
        <v>9730</v>
      </c>
    </row>
    <row r="176" spans="2:23" ht="14.25" customHeight="1">
      <c r="B176" s="6" t="s">
        <v>3</v>
      </c>
      <c r="C176" s="6" t="s">
        <v>181</v>
      </c>
      <c r="D176" s="96"/>
      <c r="E176" s="9">
        <v>8100</v>
      </c>
      <c r="F176" s="69">
        <v>7.0000000000000007E-2</v>
      </c>
      <c r="G176" s="68">
        <f t="shared" ref="G176" si="155">E176-E176*F176</f>
        <v>7533</v>
      </c>
      <c r="H176" s="68">
        <f t="shared" si="119"/>
        <v>9190.26</v>
      </c>
      <c r="I176" s="95">
        <v>20</v>
      </c>
      <c r="J176" s="74" t="s">
        <v>13</v>
      </c>
      <c r="K176" s="74" t="s">
        <v>227</v>
      </c>
      <c r="L176" s="91" t="s">
        <v>229</v>
      </c>
      <c r="M176" s="114"/>
      <c r="N176" s="74">
        <v>2</v>
      </c>
      <c r="O176" s="30" t="s">
        <v>232</v>
      </c>
      <c r="P176" s="30"/>
      <c r="Q176" s="76">
        <v>4</v>
      </c>
      <c r="R176" s="74" t="s">
        <v>10</v>
      </c>
      <c r="S176" s="70">
        <v>2</v>
      </c>
      <c r="T176" s="70" t="s">
        <v>223</v>
      </c>
      <c r="U176" s="71" t="s">
        <v>142</v>
      </c>
      <c r="V176" s="70" t="s">
        <v>11</v>
      </c>
      <c r="W176" s="77">
        <v>10001</v>
      </c>
    </row>
    <row r="177" spans="2:23" ht="14.25" customHeight="1">
      <c r="B177" s="6" t="s">
        <v>3</v>
      </c>
      <c r="C177" s="6" t="s">
        <v>182</v>
      </c>
      <c r="D177" s="96"/>
      <c r="E177" s="9">
        <v>8720</v>
      </c>
      <c r="F177" s="69">
        <v>7.0000000000000007E-2</v>
      </c>
      <c r="G177" s="68">
        <f t="shared" ref="G177:G179" si="156">E177-E177*F177</f>
        <v>8109.6</v>
      </c>
      <c r="H177" s="68">
        <f t="shared" si="119"/>
        <v>9893.7119999999995</v>
      </c>
      <c r="I177" s="95">
        <v>20</v>
      </c>
      <c r="J177" s="74" t="s">
        <v>13</v>
      </c>
      <c r="K177" s="74" t="s">
        <v>227</v>
      </c>
      <c r="L177" s="91" t="s">
        <v>230</v>
      </c>
      <c r="M177" s="114"/>
      <c r="N177" s="74">
        <v>2</v>
      </c>
      <c r="O177" s="30" t="s">
        <v>232</v>
      </c>
      <c r="P177" s="30"/>
      <c r="Q177" s="76">
        <v>4</v>
      </c>
      <c r="R177" s="74" t="s">
        <v>10</v>
      </c>
      <c r="S177" s="70">
        <v>2</v>
      </c>
      <c r="T177" s="70" t="s">
        <v>223</v>
      </c>
      <c r="U177" s="71" t="s">
        <v>142</v>
      </c>
      <c r="V177" s="70" t="s">
        <v>11</v>
      </c>
      <c r="W177" s="77">
        <v>10001</v>
      </c>
    </row>
    <row r="178" spans="2:23" ht="14.25" customHeight="1">
      <c r="B178" s="6" t="s">
        <v>3</v>
      </c>
      <c r="C178" s="6" t="s">
        <v>183</v>
      </c>
      <c r="D178" s="96"/>
      <c r="E178" s="9">
        <v>10350</v>
      </c>
      <c r="F178" s="69">
        <v>7.0000000000000007E-2</v>
      </c>
      <c r="G178" s="68">
        <f t="shared" si="156"/>
        <v>9625.5</v>
      </c>
      <c r="H178" s="68">
        <f t="shared" si="119"/>
        <v>11743.11</v>
      </c>
      <c r="I178" s="95">
        <v>20</v>
      </c>
      <c r="J178" s="74" t="s">
        <v>13</v>
      </c>
      <c r="K178" s="74" t="s">
        <v>228</v>
      </c>
      <c r="L178" s="91" t="s">
        <v>230</v>
      </c>
      <c r="M178" s="114"/>
      <c r="N178" s="74">
        <v>2</v>
      </c>
      <c r="O178" s="30" t="s">
        <v>232</v>
      </c>
      <c r="P178" s="30"/>
      <c r="Q178" s="76">
        <v>4</v>
      </c>
      <c r="R178" s="74" t="s">
        <v>10</v>
      </c>
      <c r="S178" s="70">
        <v>2</v>
      </c>
      <c r="T178" s="70" t="s">
        <v>223</v>
      </c>
      <c r="U178" s="71" t="s">
        <v>142</v>
      </c>
      <c r="V178" s="70" t="s">
        <v>11</v>
      </c>
      <c r="W178" s="77">
        <v>18598</v>
      </c>
    </row>
    <row r="179" spans="2:23" ht="14.25" customHeight="1">
      <c r="B179" s="6" t="s">
        <v>3</v>
      </c>
      <c r="C179" s="6" t="s">
        <v>184</v>
      </c>
      <c r="D179" s="96"/>
      <c r="E179" s="9">
        <v>13580</v>
      </c>
      <c r="F179" s="69">
        <v>7.0000000000000007E-2</v>
      </c>
      <c r="G179" s="68">
        <f t="shared" si="156"/>
        <v>12629.4</v>
      </c>
      <c r="H179" s="68">
        <f t="shared" si="119"/>
        <v>15407.867999999999</v>
      </c>
      <c r="I179" s="95">
        <v>20</v>
      </c>
      <c r="J179" s="74" t="s">
        <v>13</v>
      </c>
      <c r="K179" s="74" t="s">
        <v>228</v>
      </c>
      <c r="L179" s="90" t="s">
        <v>231</v>
      </c>
      <c r="M179" s="114"/>
      <c r="N179" s="74">
        <v>2</v>
      </c>
      <c r="O179" s="30" t="s">
        <v>232</v>
      </c>
      <c r="P179" s="30"/>
      <c r="Q179" s="76">
        <v>4</v>
      </c>
      <c r="R179" s="74" t="s">
        <v>10</v>
      </c>
      <c r="S179" s="70">
        <v>2</v>
      </c>
      <c r="T179" s="70" t="s">
        <v>223</v>
      </c>
      <c r="U179" s="71" t="s">
        <v>142</v>
      </c>
      <c r="V179" s="70" t="s">
        <v>11</v>
      </c>
      <c r="W179" s="77">
        <v>18598</v>
      </c>
    </row>
    <row r="180" spans="2:23" s="72" customFormat="1" ht="14.25" customHeight="1">
      <c r="B180" s="73" t="s">
        <v>3</v>
      </c>
      <c r="C180" s="73" t="s">
        <v>309</v>
      </c>
      <c r="D180" s="96"/>
      <c r="E180" s="68">
        <v>4750</v>
      </c>
      <c r="F180" s="69">
        <v>7.0000000000000007E-2</v>
      </c>
      <c r="G180" s="68">
        <f>E180-E180*F180</f>
        <v>4417.5</v>
      </c>
      <c r="H180" s="68">
        <f>G180*1.22</f>
        <v>5389.3499999999995</v>
      </c>
      <c r="I180" s="107">
        <v>24</v>
      </c>
      <c r="J180" s="70" t="s">
        <v>13</v>
      </c>
      <c r="K180" s="74" t="s">
        <v>375</v>
      </c>
      <c r="L180" s="71" t="s">
        <v>387</v>
      </c>
      <c r="M180" s="70"/>
      <c r="N180" s="70">
        <v>4</v>
      </c>
      <c r="O180" s="30" t="s">
        <v>47</v>
      </c>
      <c r="P180" s="30"/>
      <c r="Q180" s="2">
        <v>4</v>
      </c>
      <c r="R180" s="70">
        <v>4</v>
      </c>
      <c r="S180" s="16">
        <v>2</v>
      </c>
      <c r="T180" s="70" t="s">
        <v>223</v>
      </c>
      <c r="U180" s="78" t="s">
        <v>233</v>
      </c>
      <c r="V180" s="70" t="s">
        <v>11</v>
      </c>
      <c r="W180" s="77">
        <v>9991</v>
      </c>
    </row>
    <row r="181" spans="2:23" s="72" customFormat="1" ht="14.25" customHeight="1">
      <c r="B181" s="73" t="s">
        <v>3</v>
      </c>
      <c r="C181" s="73" t="s">
        <v>312</v>
      </c>
      <c r="D181" s="96"/>
      <c r="E181" s="68">
        <v>7960</v>
      </c>
      <c r="F181" s="69">
        <v>7.0000000000000007E-2</v>
      </c>
      <c r="G181" s="68">
        <f>E181-E181*F181</f>
        <v>7402.8</v>
      </c>
      <c r="H181" s="68">
        <f>G181*1.22</f>
        <v>9031.4159999999993</v>
      </c>
      <c r="I181" s="97">
        <v>24</v>
      </c>
      <c r="J181" s="70" t="s">
        <v>13</v>
      </c>
      <c r="K181" s="74" t="s">
        <v>375</v>
      </c>
      <c r="L181" s="71" t="s">
        <v>388</v>
      </c>
      <c r="M181" s="70"/>
      <c r="N181" s="74">
        <v>4</v>
      </c>
      <c r="O181" s="30" t="s">
        <v>47</v>
      </c>
      <c r="P181" s="30"/>
      <c r="Q181" s="76">
        <v>4</v>
      </c>
      <c r="R181" s="74">
        <v>4</v>
      </c>
      <c r="S181" s="16">
        <v>2</v>
      </c>
      <c r="T181" s="70" t="s">
        <v>223</v>
      </c>
      <c r="U181" s="78" t="s">
        <v>314</v>
      </c>
      <c r="V181" s="70" t="s">
        <v>11</v>
      </c>
      <c r="W181" s="77">
        <v>9991</v>
      </c>
    </row>
    <row r="182" spans="2:23" s="72" customFormat="1" ht="14.25" customHeight="1">
      <c r="B182" s="73" t="s">
        <v>3</v>
      </c>
      <c r="C182" s="1" t="s">
        <v>313</v>
      </c>
      <c r="D182" s="96"/>
      <c r="E182" s="68">
        <v>7960</v>
      </c>
      <c r="F182" s="69">
        <v>7.0000000000000007E-2</v>
      </c>
      <c r="G182" s="68">
        <f>E182-E182*F182</f>
        <v>7402.8</v>
      </c>
      <c r="H182" s="68">
        <f>G182*1.22</f>
        <v>9031.4159999999993</v>
      </c>
      <c r="I182" s="97">
        <v>24</v>
      </c>
      <c r="J182" s="70" t="s">
        <v>13</v>
      </c>
      <c r="K182" s="74" t="s">
        <v>375</v>
      </c>
      <c r="L182" s="71" t="s">
        <v>389</v>
      </c>
      <c r="M182" s="70"/>
      <c r="N182" s="70">
        <v>4</v>
      </c>
      <c r="O182" s="30" t="s">
        <v>47</v>
      </c>
      <c r="P182" s="30"/>
      <c r="Q182" s="2">
        <v>4</v>
      </c>
      <c r="R182" s="70">
        <v>4</v>
      </c>
      <c r="S182" s="16">
        <v>2</v>
      </c>
      <c r="T182" s="70" t="s">
        <v>223</v>
      </c>
      <c r="U182" s="78" t="s">
        <v>314</v>
      </c>
      <c r="V182" s="70" t="s">
        <v>11</v>
      </c>
      <c r="W182" s="77">
        <v>9991</v>
      </c>
    </row>
    <row r="183" spans="2:23" ht="14.25" customHeight="1">
      <c r="B183" s="6" t="s">
        <v>3</v>
      </c>
      <c r="C183" s="6" t="s">
        <v>185</v>
      </c>
      <c r="D183" s="96"/>
      <c r="E183" s="9">
        <v>6800</v>
      </c>
      <c r="F183" s="69">
        <v>7.0000000000000007E-2</v>
      </c>
      <c r="G183" s="68">
        <f t="shared" ref="G183" si="157">E183-E183*F183</f>
        <v>6324</v>
      </c>
      <c r="H183" s="68">
        <f t="shared" si="119"/>
        <v>7715.28</v>
      </c>
      <c r="I183" s="95">
        <v>30</v>
      </c>
      <c r="J183" s="74" t="s">
        <v>13</v>
      </c>
      <c r="K183" s="74" t="s">
        <v>226</v>
      </c>
      <c r="L183" s="71" t="s">
        <v>225</v>
      </c>
      <c r="M183" s="70"/>
      <c r="N183" s="70">
        <v>4</v>
      </c>
      <c r="O183" s="30" t="s">
        <v>164</v>
      </c>
      <c r="P183" s="30"/>
      <c r="Q183" s="76">
        <v>2</v>
      </c>
      <c r="R183" s="74" t="s">
        <v>10</v>
      </c>
      <c r="S183" s="70">
        <v>2</v>
      </c>
      <c r="T183" s="74" t="s">
        <v>217</v>
      </c>
      <c r="U183" s="71" t="s">
        <v>142</v>
      </c>
      <c r="V183" s="70" t="s">
        <v>11</v>
      </c>
      <c r="W183" s="77">
        <v>10573</v>
      </c>
    </row>
    <row r="184" spans="2:23" s="5" customFormat="1" ht="14.25" customHeight="1">
      <c r="B184" s="73"/>
      <c r="C184" s="73"/>
      <c r="D184" s="96"/>
      <c r="E184" s="82"/>
      <c r="F184" s="83"/>
      <c r="G184" s="82"/>
      <c r="H184" s="82"/>
      <c r="I184" s="95"/>
      <c r="J184" s="74"/>
      <c r="K184" s="74"/>
      <c r="L184" s="75"/>
      <c r="M184" s="74"/>
      <c r="N184" s="74"/>
      <c r="O184" s="30"/>
      <c r="P184" s="30"/>
      <c r="Q184" s="76"/>
      <c r="R184" s="74"/>
      <c r="S184" s="74"/>
      <c r="T184" s="74"/>
      <c r="U184" s="78"/>
      <c r="V184" s="77"/>
      <c r="W184" s="77"/>
    </row>
    <row r="185" spans="2:23" s="5" customFormat="1" ht="14.25" customHeight="1">
      <c r="B185" s="73"/>
      <c r="C185" s="73"/>
      <c r="D185" s="96"/>
      <c r="E185" s="82"/>
      <c r="F185" s="83"/>
      <c r="G185" s="82"/>
      <c r="H185" s="82"/>
      <c r="I185" s="95"/>
      <c r="J185" s="74"/>
      <c r="K185" s="74"/>
      <c r="L185" s="75"/>
      <c r="M185" s="74"/>
      <c r="N185" s="74"/>
      <c r="O185" s="30"/>
      <c r="P185" s="30"/>
      <c r="Q185" s="76"/>
      <c r="R185" s="74"/>
      <c r="S185" s="74"/>
      <c r="T185" s="74"/>
      <c r="U185" s="78"/>
      <c r="V185" s="77"/>
      <c r="W185" s="77"/>
    </row>
    <row r="186" spans="2:23" ht="18" customHeight="1">
      <c r="B186" s="3" t="s">
        <v>282</v>
      </c>
      <c r="C186" s="3"/>
      <c r="D186" s="53"/>
      <c r="E186" s="53"/>
      <c r="F186" s="53"/>
      <c r="G186" s="53"/>
      <c r="H186" s="53"/>
      <c r="I186" s="108"/>
      <c r="J186" s="53"/>
      <c r="K186" s="53"/>
      <c r="L186" s="53"/>
      <c r="M186" s="61"/>
      <c r="N186" s="53"/>
      <c r="O186" s="61"/>
      <c r="P186" s="61"/>
      <c r="Q186" s="61"/>
      <c r="R186" s="53"/>
      <c r="S186" s="53"/>
      <c r="T186" s="61"/>
      <c r="U186" s="37"/>
      <c r="V186" s="53"/>
      <c r="W186" s="88"/>
    </row>
    <row r="187" spans="2:23" ht="14.25" customHeight="1">
      <c r="D187" s="45"/>
      <c r="I187" s="109"/>
      <c r="J187" s="45"/>
      <c r="K187" s="45"/>
      <c r="L187" s="45"/>
      <c r="M187" s="16"/>
      <c r="N187" s="45"/>
      <c r="O187" s="77"/>
      <c r="P187" s="77"/>
      <c r="Q187" s="60"/>
      <c r="R187" s="45"/>
      <c r="S187" s="45"/>
      <c r="T187" s="60"/>
      <c r="U187" s="36"/>
      <c r="V187" s="45"/>
      <c r="W187" s="77"/>
    </row>
    <row r="188" spans="2:23" s="5" customFormat="1" ht="15" customHeight="1">
      <c r="B188" s="6" t="s">
        <v>3</v>
      </c>
      <c r="C188" s="6" t="s">
        <v>35</v>
      </c>
      <c r="D188" s="110"/>
      <c r="E188" s="9">
        <v>1020</v>
      </c>
      <c r="F188" s="10">
        <v>7.0000000000000007E-2</v>
      </c>
      <c r="G188" s="9">
        <f t="shared" ref="G188:G191" si="158">E188-E188*F188</f>
        <v>948.6</v>
      </c>
      <c r="H188" s="9">
        <f t="shared" ref="H188:H191" si="159">G188*1.22</f>
        <v>1157.2919999999999</v>
      </c>
      <c r="I188" s="95">
        <v>8</v>
      </c>
      <c r="J188" s="74" t="s">
        <v>13</v>
      </c>
      <c r="K188" s="75" t="s">
        <v>45</v>
      </c>
      <c r="L188" s="110"/>
      <c r="M188" s="111"/>
      <c r="N188" s="110"/>
      <c r="O188" s="111"/>
      <c r="P188" s="111"/>
      <c r="Q188" s="62"/>
      <c r="R188" s="101"/>
      <c r="S188" s="101"/>
      <c r="T188" s="62"/>
      <c r="U188" s="38"/>
      <c r="V188" s="101"/>
      <c r="W188" s="77"/>
    </row>
    <row r="189" spans="2:23" s="5" customFormat="1" ht="15" customHeight="1">
      <c r="B189" s="6" t="s">
        <v>3</v>
      </c>
      <c r="C189" s="6" t="s">
        <v>36</v>
      </c>
      <c r="D189" s="110"/>
      <c r="E189" s="9">
        <v>1230</v>
      </c>
      <c r="F189" s="10">
        <v>7.0000000000000007E-2</v>
      </c>
      <c r="G189" s="9">
        <f t="shared" si="158"/>
        <v>1143.9000000000001</v>
      </c>
      <c r="H189" s="9">
        <f t="shared" si="159"/>
        <v>1395.558</v>
      </c>
      <c r="I189" s="95">
        <v>12</v>
      </c>
      <c r="J189" s="74" t="s">
        <v>13</v>
      </c>
      <c r="K189" s="75" t="s">
        <v>45</v>
      </c>
      <c r="L189" s="110"/>
      <c r="M189" s="111"/>
      <c r="N189" s="110"/>
      <c r="O189" s="111"/>
      <c r="P189" s="111"/>
      <c r="Q189" s="62"/>
      <c r="R189" s="101"/>
      <c r="S189" s="101"/>
      <c r="T189" s="62"/>
      <c r="U189" s="38"/>
      <c r="V189" s="101"/>
      <c r="W189" s="77"/>
    </row>
    <row r="190" spans="2:23" s="5" customFormat="1" ht="14.25" customHeight="1">
      <c r="B190" s="6" t="s">
        <v>3</v>
      </c>
      <c r="C190" s="6" t="s">
        <v>37</v>
      </c>
      <c r="D190" s="96"/>
      <c r="E190" s="9">
        <v>2150</v>
      </c>
      <c r="F190" s="10">
        <v>7.0000000000000007E-2</v>
      </c>
      <c r="G190" s="9">
        <f t="shared" si="158"/>
        <v>1999.5</v>
      </c>
      <c r="H190" s="9">
        <f t="shared" si="159"/>
        <v>2439.39</v>
      </c>
      <c r="I190" s="95">
        <v>12</v>
      </c>
      <c r="J190" s="74" t="s">
        <v>13</v>
      </c>
      <c r="K190" s="75" t="s">
        <v>138</v>
      </c>
      <c r="L190" s="74"/>
      <c r="M190" s="74"/>
      <c r="N190" s="74"/>
      <c r="O190" s="74"/>
      <c r="P190" s="74"/>
      <c r="Q190" s="76"/>
      <c r="R190" s="74"/>
      <c r="S190" s="74"/>
      <c r="T190" s="74"/>
      <c r="U190" s="38"/>
      <c r="V190" s="101"/>
      <c r="W190" s="77"/>
    </row>
    <row r="191" spans="2:23" s="5" customFormat="1" ht="14.25" customHeight="1">
      <c r="B191" s="6" t="s">
        <v>3</v>
      </c>
      <c r="C191" s="6" t="s">
        <v>38</v>
      </c>
      <c r="D191" s="96"/>
      <c r="E191" s="9">
        <v>2690</v>
      </c>
      <c r="F191" s="10">
        <v>7.0000000000000007E-2</v>
      </c>
      <c r="G191" s="9">
        <f t="shared" si="158"/>
        <v>2501.6999999999998</v>
      </c>
      <c r="H191" s="9">
        <f t="shared" si="159"/>
        <v>3052.0739999999996</v>
      </c>
      <c r="I191" s="95">
        <v>16</v>
      </c>
      <c r="J191" s="74" t="s">
        <v>13</v>
      </c>
      <c r="K191" s="75" t="s">
        <v>138</v>
      </c>
      <c r="L191" s="74"/>
      <c r="M191" s="74"/>
      <c r="N191" s="74"/>
      <c r="O191" s="74"/>
      <c r="P191" s="74"/>
      <c r="Q191" s="76"/>
      <c r="R191" s="74"/>
      <c r="S191" s="74"/>
      <c r="T191" s="74"/>
      <c r="U191" s="38"/>
      <c r="V191" s="101"/>
      <c r="W191" s="77"/>
    </row>
    <row r="192" spans="2:23" s="5" customFormat="1" ht="14.25" customHeight="1">
      <c r="B192" s="6" t="s">
        <v>3</v>
      </c>
      <c r="C192" s="6" t="s">
        <v>187</v>
      </c>
      <c r="D192" s="96"/>
      <c r="E192" s="9">
        <v>1510</v>
      </c>
      <c r="F192" s="10">
        <v>7.0000000000000007E-2</v>
      </c>
      <c r="G192" s="9">
        <f t="shared" ref="G192:G193" si="160">E192-E192*F192</f>
        <v>1404.3</v>
      </c>
      <c r="H192" s="9">
        <f t="shared" ref="H192:H194" si="161">G192*1.22</f>
        <v>1713.2459999999999</v>
      </c>
      <c r="I192" s="95">
        <v>12</v>
      </c>
      <c r="J192" s="74" t="s">
        <v>13</v>
      </c>
      <c r="K192" s="75" t="s">
        <v>138</v>
      </c>
      <c r="L192" s="74"/>
      <c r="M192" s="74"/>
      <c r="N192" s="74"/>
      <c r="O192" s="74"/>
      <c r="P192" s="74"/>
      <c r="Q192" s="76"/>
      <c r="R192" s="74"/>
      <c r="S192" s="74"/>
      <c r="T192" s="74"/>
      <c r="U192" s="38"/>
      <c r="V192" s="101"/>
      <c r="W192" s="77"/>
    </row>
    <row r="193" spans="2:23" s="5" customFormat="1" ht="14.25" customHeight="1">
      <c r="B193" s="6" t="s">
        <v>3</v>
      </c>
      <c r="C193" s="6" t="s">
        <v>186</v>
      </c>
      <c r="D193" s="96"/>
      <c r="E193" s="9">
        <v>1950</v>
      </c>
      <c r="F193" s="10">
        <v>7.0000000000000007E-2</v>
      </c>
      <c r="G193" s="9">
        <f t="shared" si="160"/>
        <v>1813.5</v>
      </c>
      <c r="H193" s="9">
        <f t="shared" si="161"/>
        <v>2212.4699999999998</v>
      </c>
      <c r="I193" s="95">
        <v>16</v>
      </c>
      <c r="J193" s="74" t="s">
        <v>13</v>
      </c>
      <c r="K193" s="75" t="s">
        <v>138</v>
      </c>
      <c r="L193" s="74"/>
      <c r="M193" s="74"/>
      <c r="N193" s="74"/>
      <c r="O193" s="74"/>
      <c r="P193" s="74"/>
      <c r="Q193" s="76"/>
      <c r="R193" s="74"/>
      <c r="S193" s="74"/>
      <c r="T193" s="74"/>
      <c r="U193" s="38"/>
      <c r="V193" s="101"/>
      <c r="W193" s="77"/>
    </row>
    <row r="194" spans="2:23" s="5" customFormat="1" ht="14.25" customHeight="1">
      <c r="B194" s="6" t="s">
        <v>3</v>
      </c>
      <c r="C194" s="6" t="s">
        <v>180</v>
      </c>
      <c r="D194" s="96"/>
      <c r="E194" s="9">
        <v>3790</v>
      </c>
      <c r="F194" s="10">
        <v>7.0000000000000007E-2</v>
      </c>
      <c r="G194" s="9">
        <f t="shared" ref="G194" si="162">E194-E194*F194</f>
        <v>3524.7</v>
      </c>
      <c r="H194" s="9">
        <f t="shared" si="161"/>
        <v>4300.134</v>
      </c>
      <c r="I194" s="95">
        <v>16</v>
      </c>
      <c r="J194" s="74" t="s">
        <v>13</v>
      </c>
      <c r="K194" s="75" t="s">
        <v>210</v>
      </c>
      <c r="L194" s="74"/>
      <c r="M194" s="74"/>
      <c r="N194" s="74"/>
      <c r="O194" s="74"/>
      <c r="P194" s="74"/>
      <c r="Q194" s="76"/>
      <c r="R194" s="74"/>
      <c r="S194" s="74"/>
      <c r="T194" s="74"/>
      <c r="U194" s="38"/>
      <c r="V194" s="101"/>
      <c r="W194" s="77"/>
    </row>
    <row r="195" spans="2:23" ht="14.25" customHeight="1">
      <c r="D195" s="45"/>
      <c r="I195" s="109"/>
      <c r="J195" s="45"/>
      <c r="K195" s="45"/>
      <c r="L195" s="45"/>
      <c r="M195" s="16"/>
      <c r="N195" s="45"/>
      <c r="O195" s="77"/>
      <c r="P195" s="77"/>
      <c r="Q195" s="60"/>
      <c r="R195" s="45"/>
      <c r="S195" s="45"/>
      <c r="T195" s="60"/>
      <c r="U195" s="36"/>
      <c r="V195" s="45"/>
      <c r="W195" s="77"/>
    </row>
    <row r="196" spans="2:23" ht="18" customHeight="1">
      <c r="B196" s="3" t="s">
        <v>29</v>
      </c>
      <c r="C196" s="3"/>
      <c r="D196" s="53"/>
      <c r="E196" s="53"/>
      <c r="F196" s="53"/>
      <c r="G196" s="53"/>
      <c r="H196" s="53"/>
      <c r="I196" s="108"/>
      <c r="J196" s="53"/>
      <c r="K196" s="53"/>
      <c r="L196" s="53"/>
      <c r="M196" s="61"/>
      <c r="N196" s="53"/>
      <c r="O196" s="61"/>
      <c r="P196" s="61"/>
      <c r="Q196" s="61"/>
      <c r="R196" s="53"/>
      <c r="S196" s="53"/>
      <c r="T196" s="61"/>
      <c r="U196" s="37"/>
      <c r="V196" s="53"/>
      <c r="W196" s="88"/>
    </row>
    <row r="197" spans="2:23" ht="14.25" customHeight="1">
      <c r="D197" s="45"/>
      <c r="I197" s="109"/>
      <c r="J197" s="45"/>
      <c r="K197" s="45"/>
      <c r="L197" s="45"/>
      <c r="M197" s="16"/>
      <c r="N197" s="45"/>
      <c r="O197" s="77"/>
      <c r="P197" s="77"/>
      <c r="Q197" s="60"/>
      <c r="R197" s="45"/>
      <c r="S197" s="45"/>
      <c r="T197" s="60"/>
      <c r="U197" s="36"/>
      <c r="V197" s="45"/>
      <c r="W197" s="77"/>
    </row>
    <row r="198" spans="2:23" s="5" customFormat="1" ht="14.25" customHeight="1">
      <c r="B198" s="6" t="s">
        <v>3</v>
      </c>
      <c r="C198" s="6" t="s">
        <v>33</v>
      </c>
      <c r="D198" s="112" t="s">
        <v>30</v>
      </c>
      <c r="E198" s="9">
        <v>53</v>
      </c>
      <c r="F198" s="10">
        <v>0</v>
      </c>
      <c r="G198" s="9">
        <f t="shared" ref="G198:G208" si="163">E198-E198*F198</f>
        <v>53</v>
      </c>
      <c r="H198" s="9">
        <f t="shared" ref="H198:H208" si="164">G198*1.22</f>
        <v>64.66</v>
      </c>
      <c r="I198" s="8"/>
      <c r="J198" s="74"/>
      <c r="K198" s="75" t="s">
        <v>135</v>
      </c>
      <c r="L198" s="101"/>
      <c r="M198" s="77"/>
      <c r="N198" s="101"/>
      <c r="O198" s="77"/>
      <c r="P198" s="77"/>
      <c r="Q198" s="62"/>
      <c r="R198" s="101"/>
      <c r="S198" s="101"/>
      <c r="T198" s="62"/>
      <c r="U198" s="38"/>
      <c r="V198" s="101"/>
      <c r="W198" s="77"/>
    </row>
    <row r="199" spans="2:23" s="5" customFormat="1" ht="14.25" customHeight="1">
      <c r="B199" s="6" t="s">
        <v>3</v>
      </c>
      <c r="C199" s="6" t="s">
        <v>34</v>
      </c>
      <c r="D199" s="112" t="s">
        <v>30</v>
      </c>
      <c r="E199" s="9">
        <v>89</v>
      </c>
      <c r="F199" s="10">
        <v>0</v>
      </c>
      <c r="G199" s="9">
        <f t="shared" si="163"/>
        <v>89</v>
      </c>
      <c r="H199" s="9">
        <f t="shared" si="164"/>
        <v>108.58</v>
      </c>
      <c r="I199" s="8"/>
      <c r="J199" s="74"/>
      <c r="K199" s="75" t="s">
        <v>136</v>
      </c>
      <c r="L199" s="101"/>
      <c r="M199" s="77"/>
      <c r="N199" s="101"/>
      <c r="O199" s="77"/>
      <c r="P199" s="77"/>
      <c r="Q199" s="62"/>
      <c r="R199" s="101"/>
      <c r="S199" s="101"/>
      <c r="T199" s="62"/>
      <c r="U199" s="38"/>
      <c r="V199" s="101"/>
      <c r="W199" s="77"/>
    </row>
    <row r="200" spans="2:23" s="5" customFormat="1" ht="14.25" customHeight="1">
      <c r="B200" s="6" t="s">
        <v>3</v>
      </c>
      <c r="C200" s="6" t="s">
        <v>41</v>
      </c>
      <c r="D200" s="112" t="s">
        <v>30</v>
      </c>
      <c r="E200" s="9">
        <v>76</v>
      </c>
      <c r="F200" s="10">
        <v>0</v>
      </c>
      <c r="G200" s="9">
        <f t="shared" ref="G200" si="165">E200-E200*F200</f>
        <v>76</v>
      </c>
      <c r="H200" s="9">
        <f t="shared" ref="H200" si="166">G200*1.22</f>
        <v>92.72</v>
      </c>
      <c r="I200" s="8"/>
      <c r="J200" s="74"/>
      <c r="K200" s="75" t="s">
        <v>136</v>
      </c>
      <c r="L200" s="101"/>
      <c r="M200" s="77"/>
      <c r="N200" s="101"/>
      <c r="O200" s="77"/>
      <c r="P200" s="77"/>
      <c r="Q200" s="62"/>
      <c r="R200" s="101"/>
      <c r="S200" s="101"/>
      <c r="T200" s="62"/>
      <c r="U200" s="38"/>
      <c r="V200" s="101"/>
      <c r="W200" s="77"/>
    </row>
    <row r="201" spans="2:23" s="5" customFormat="1" ht="14.25" customHeight="1">
      <c r="B201" s="6" t="s">
        <v>3</v>
      </c>
      <c r="C201" s="6" t="s">
        <v>42</v>
      </c>
      <c r="D201" s="112" t="s">
        <v>30</v>
      </c>
      <c r="E201" s="9">
        <v>118</v>
      </c>
      <c r="F201" s="10">
        <v>0</v>
      </c>
      <c r="G201" s="9">
        <f t="shared" ref="G201:G202" si="167">E201-E201*F201</f>
        <v>118</v>
      </c>
      <c r="H201" s="9">
        <f t="shared" ref="H201:H203" si="168">G201*1.22</f>
        <v>143.96</v>
      </c>
      <c r="I201" s="8"/>
      <c r="J201" s="74"/>
      <c r="K201" s="75" t="s">
        <v>43</v>
      </c>
      <c r="L201" s="101"/>
      <c r="M201" s="77"/>
      <c r="N201" s="101"/>
      <c r="O201" s="77"/>
      <c r="P201" s="77"/>
      <c r="Q201" s="62"/>
      <c r="R201" s="101"/>
      <c r="S201" s="101"/>
      <c r="T201" s="62"/>
      <c r="U201" s="38"/>
      <c r="V201" s="101"/>
      <c r="W201" s="77"/>
    </row>
    <row r="202" spans="2:23" s="5" customFormat="1" ht="14.25" customHeight="1">
      <c r="B202" s="6" t="s">
        <v>3</v>
      </c>
      <c r="C202" s="6" t="s">
        <v>44</v>
      </c>
      <c r="D202" s="112" t="s">
        <v>30</v>
      </c>
      <c r="E202" s="9">
        <v>129</v>
      </c>
      <c r="F202" s="10">
        <v>0</v>
      </c>
      <c r="G202" s="9">
        <f t="shared" si="167"/>
        <v>129</v>
      </c>
      <c r="H202" s="9">
        <f t="shared" si="168"/>
        <v>157.38</v>
      </c>
      <c r="I202" s="8"/>
      <c r="J202" s="74"/>
      <c r="K202" s="75" t="s">
        <v>137</v>
      </c>
      <c r="L202" s="101"/>
      <c r="M202" s="77"/>
      <c r="N202" s="101"/>
      <c r="O202" s="77"/>
      <c r="P202" s="77"/>
      <c r="Q202" s="62"/>
      <c r="R202" s="101"/>
      <c r="S202" s="101"/>
      <c r="T202" s="62"/>
      <c r="U202" s="38"/>
      <c r="V202" s="101"/>
      <c r="W202" s="77"/>
    </row>
    <row r="203" spans="2:23" s="5" customFormat="1" ht="14.25" customHeight="1">
      <c r="B203" s="6" t="s">
        <v>3</v>
      </c>
      <c r="C203" s="6" t="s">
        <v>147</v>
      </c>
      <c r="D203" s="112" t="s">
        <v>31</v>
      </c>
      <c r="E203" s="9">
        <v>90</v>
      </c>
      <c r="F203" s="10">
        <v>7.0000000000000007E-2</v>
      </c>
      <c r="G203" s="9">
        <f t="shared" si="163"/>
        <v>83.7</v>
      </c>
      <c r="H203" s="9">
        <f t="shared" si="168"/>
        <v>102.114</v>
      </c>
      <c r="I203" s="8"/>
      <c r="J203" s="74"/>
      <c r="K203" s="75" t="s">
        <v>148</v>
      </c>
      <c r="L203" s="101"/>
      <c r="M203" s="77"/>
      <c r="N203" s="101"/>
      <c r="O203" s="77"/>
      <c r="P203" s="77"/>
      <c r="Q203" s="62"/>
      <c r="R203" s="101"/>
      <c r="S203" s="101"/>
      <c r="T203" s="62"/>
      <c r="U203" s="38"/>
      <c r="V203" s="101"/>
      <c r="W203" s="77"/>
    </row>
    <row r="204" spans="2:23" s="5" customFormat="1" ht="14.25" customHeight="1">
      <c r="B204" s="6" t="s">
        <v>3</v>
      </c>
      <c r="C204" s="6" t="s">
        <v>50</v>
      </c>
      <c r="D204" s="112" t="s">
        <v>244</v>
      </c>
      <c r="E204" s="9">
        <v>390</v>
      </c>
      <c r="F204" s="10">
        <v>7.0000000000000007E-2</v>
      </c>
      <c r="G204" s="9">
        <f t="shared" ref="G204" si="169">E204-E204*F204</f>
        <v>362.7</v>
      </c>
      <c r="H204" s="9">
        <f t="shared" ref="H204" si="170">G204*1.22</f>
        <v>442.49399999999997</v>
      </c>
      <c r="I204" s="8"/>
      <c r="J204" s="74"/>
      <c r="K204" s="75" t="s">
        <v>51</v>
      </c>
      <c r="L204" s="101"/>
      <c r="M204" s="77"/>
      <c r="N204" s="101"/>
      <c r="O204" s="77"/>
      <c r="P204" s="77"/>
      <c r="Q204" s="62"/>
      <c r="R204" s="101"/>
      <c r="S204" s="101"/>
      <c r="T204" s="62"/>
      <c r="U204" s="38"/>
      <c r="V204" s="101"/>
      <c r="W204" s="77"/>
    </row>
    <row r="205" spans="2:23" s="5" customFormat="1" ht="14.25" customHeight="1">
      <c r="B205" s="6" t="s">
        <v>3</v>
      </c>
      <c r="C205" s="6" t="s">
        <v>55</v>
      </c>
      <c r="D205" s="112" t="s">
        <v>149</v>
      </c>
      <c r="E205" s="9">
        <v>400</v>
      </c>
      <c r="F205" s="10">
        <v>7.0000000000000007E-2</v>
      </c>
      <c r="G205" s="9">
        <f t="shared" ref="G205" si="171">E205-E205*F205</f>
        <v>372</v>
      </c>
      <c r="H205" s="9">
        <f t="shared" ref="H205" si="172">G205*1.22</f>
        <v>453.84</v>
      </c>
      <c r="I205" s="8"/>
      <c r="J205" s="74"/>
      <c r="K205" s="75" t="s">
        <v>54</v>
      </c>
      <c r="L205" s="101"/>
      <c r="M205" s="77"/>
      <c r="N205" s="101"/>
      <c r="O205" s="77"/>
      <c r="P205" s="77"/>
      <c r="Q205" s="62"/>
      <c r="R205" s="101"/>
      <c r="S205" s="101"/>
      <c r="T205" s="62"/>
      <c r="U205" s="38"/>
      <c r="V205" s="101"/>
      <c r="W205" s="77"/>
    </row>
    <row r="206" spans="2:23" s="5" customFormat="1" ht="14.25" customHeight="1">
      <c r="B206" s="6" t="s">
        <v>52</v>
      </c>
      <c r="C206" s="6" t="s">
        <v>53</v>
      </c>
      <c r="D206" s="112" t="s">
        <v>149</v>
      </c>
      <c r="E206" s="9">
        <v>400</v>
      </c>
      <c r="F206" s="10">
        <v>7.0000000000000007E-2</v>
      </c>
      <c r="G206" s="9">
        <f t="shared" ref="G206" si="173">E206-E206*F206</f>
        <v>372</v>
      </c>
      <c r="H206" s="9">
        <f t="shared" ref="H206" si="174">G206*1.22</f>
        <v>453.84</v>
      </c>
      <c r="I206" s="8"/>
      <c r="J206" s="74"/>
      <c r="K206" s="75" t="s">
        <v>54</v>
      </c>
      <c r="L206" s="101"/>
      <c r="M206" s="77"/>
      <c r="N206" s="101"/>
      <c r="O206" s="77"/>
      <c r="P206" s="77"/>
      <c r="Q206" s="62"/>
      <c r="R206" s="101"/>
      <c r="S206" s="101"/>
      <c r="T206" s="62"/>
      <c r="U206" s="38"/>
      <c r="V206" s="101"/>
      <c r="W206" s="77"/>
    </row>
    <row r="207" spans="2:23" s="5" customFormat="1" ht="14.25" customHeight="1">
      <c r="B207" s="63" t="s">
        <v>3</v>
      </c>
      <c r="C207" s="63" t="s">
        <v>241</v>
      </c>
      <c r="D207" s="112" t="s">
        <v>243</v>
      </c>
      <c r="E207" s="9">
        <v>550</v>
      </c>
      <c r="F207" s="10">
        <v>7.0000000000000007E-2</v>
      </c>
      <c r="G207" s="9">
        <f t="shared" ref="G207" si="175">E207-E207*F207</f>
        <v>511.5</v>
      </c>
      <c r="H207" s="9">
        <f t="shared" ref="H207" si="176">G207*1.22</f>
        <v>624.03</v>
      </c>
      <c r="I207" s="8"/>
      <c r="J207" s="74"/>
      <c r="K207" s="75" t="s">
        <v>242</v>
      </c>
      <c r="L207" s="101"/>
      <c r="M207" s="77"/>
      <c r="N207" s="101"/>
      <c r="O207" s="77"/>
      <c r="P207" s="77"/>
      <c r="Q207" s="62"/>
      <c r="R207" s="101"/>
      <c r="S207" s="101"/>
      <c r="T207" s="62"/>
      <c r="U207" s="38"/>
      <c r="V207" s="101"/>
      <c r="W207" s="77"/>
    </row>
    <row r="208" spans="2:23" s="5" customFormat="1" ht="14.25" customHeight="1">
      <c r="B208" s="6" t="s">
        <v>3</v>
      </c>
      <c r="C208" s="6" t="s">
        <v>245</v>
      </c>
      <c r="D208" s="112" t="s">
        <v>40</v>
      </c>
      <c r="E208" s="9">
        <v>410</v>
      </c>
      <c r="F208" s="10">
        <v>7.0000000000000007E-2</v>
      </c>
      <c r="G208" s="9">
        <f t="shared" si="163"/>
        <v>381.3</v>
      </c>
      <c r="H208" s="9">
        <f t="shared" si="164"/>
        <v>465.18599999999998</v>
      </c>
      <c r="I208" s="8"/>
      <c r="J208" s="74"/>
      <c r="K208" s="75" t="s">
        <v>32</v>
      </c>
      <c r="L208" s="101"/>
      <c r="M208" s="77"/>
      <c r="N208" s="101"/>
      <c r="O208" s="77"/>
      <c r="P208" s="77"/>
      <c r="Q208" s="62"/>
      <c r="R208" s="101"/>
      <c r="S208" s="101"/>
      <c r="T208" s="62"/>
      <c r="U208" s="38"/>
      <c r="V208" s="101"/>
      <c r="W208" s="77"/>
    </row>
    <row r="209" spans="2:23" s="5" customFormat="1" ht="14.25" customHeight="1">
      <c r="B209" s="6" t="s">
        <v>3</v>
      </c>
      <c r="C209" s="6" t="s">
        <v>246</v>
      </c>
      <c r="D209" s="112"/>
      <c r="E209" s="9">
        <v>120</v>
      </c>
      <c r="F209" s="10">
        <v>0.08</v>
      </c>
      <c r="G209" s="9">
        <f t="shared" ref="G209" si="177">E209-E209*F209</f>
        <v>110.4</v>
      </c>
      <c r="H209" s="9">
        <f t="shared" ref="H209" si="178">G209*1.22</f>
        <v>134.68800000000002</v>
      </c>
      <c r="I209" s="8"/>
      <c r="J209" s="74"/>
      <c r="K209" s="75" t="s">
        <v>250</v>
      </c>
      <c r="L209" s="101"/>
      <c r="M209" s="77"/>
      <c r="N209" s="101"/>
      <c r="O209" s="77"/>
      <c r="P209" s="77"/>
      <c r="Q209" s="62"/>
      <c r="R209" s="101"/>
      <c r="S209" s="101"/>
      <c r="T209" s="62"/>
      <c r="U209" s="38"/>
      <c r="V209" s="101"/>
      <c r="W209" s="77"/>
    </row>
    <row r="210" spans="2:23" s="5" customFormat="1" ht="14.25" customHeight="1">
      <c r="B210" s="6" t="s">
        <v>3</v>
      </c>
      <c r="C210" s="6" t="s">
        <v>247</v>
      </c>
      <c r="D210" s="112"/>
      <c r="E210" s="9">
        <v>160</v>
      </c>
      <c r="F210" s="10">
        <v>0.08</v>
      </c>
      <c r="G210" s="9">
        <f t="shared" ref="G210:G212" si="179">E210-E210*F210</f>
        <v>147.19999999999999</v>
      </c>
      <c r="H210" s="9">
        <f t="shared" ref="H210:H212" si="180">G210*1.22</f>
        <v>179.58399999999997</v>
      </c>
      <c r="I210" s="8"/>
      <c r="J210" s="74"/>
      <c r="K210" s="75" t="s">
        <v>253</v>
      </c>
      <c r="L210" s="101"/>
      <c r="M210" s="77"/>
      <c r="N210" s="101"/>
      <c r="O210" s="77"/>
      <c r="P210" s="77"/>
      <c r="Q210" s="62"/>
      <c r="R210" s="101"/>
      <c r="S210" s="101"/>
      <c r="T210" s="62"/>
      <c r="U210" s="38"/>
      <c r="V210" s="101"/>
      <c r="W210" s="77"/>
    </row>
    <row r="211" spans="2:23" s="5" customFormat="1" ht="14.25" customHeight="1">
      <c r="B211" s="6" t="s">
        <v>3</v>
      </c>
      <c r="C211" s="6" t="s">
        <v>248</v>
      </c>
      <c r="D211" s="112"/>
      <c r="E211" s="9">
        <v>310</v>
      </c>
      <c r="F211" s="10">
        <v>0.08</v>
      </c>
      <c r="G211" s="9">
        <f t="shared" si="179"/>
        <v>285.2</v>
      </c>
      <c r="H211" s="9">
        <f t="shared" si="180"/>
        <v>347.94399999999996</v>
      </c>
      <c r="I211" s="8"/>
      <c r="J211" s="74"/>
      <c r="K211" s="75" t="s">
        <v>251</v>
      </c>
      <c r="L211" s="101"/>
      <c r="M211" s="77"/>
      <c r="N211" s="101"/>
      <c r="O211" s="77"/>
      <c r="P211" s="77"/>
      <c r="Q211" s="62"/>
      <c r="R211" s="101"/>
      <c r="S211" s="101"/>
      <c r="T211" s="62"/>
      <c r="U211" s="38"/>
      <c r="V211" s="101"/>
      <c r="W211" s="77"/>
    </row>
    <row r="212" spans="2:23" s="5" customFormat="1" ht="14.25" customHeight="1">
      <c r="B212" s="6" t="s">
        <v>3</v>
      </c>
      <c r="C212" s="6" t="s">
        <v>249</v>
      </c>
      <c r="D212" s="112"/>
      <c r="E212" s="9">
        <v>310</v>
      </c>
      <c r="F212" s="10">
        <v>0.08</v>
      </c>
      <c r="G212" s="9">
        <f t="shared" si="179"/>
        <v>285.2</v>
      </c>
      <c r="H212" s="9">
        <f t="shared" si="180"/>
        <v>347.94399999999996</v>
      </c>
      <c r="I212" s="8"/>
      <c r="J212" s="74"/>
      <c r="K212" s="75" t="s">
        <v>252</v>
      </c>
      <c r="L212" s="101"/>
      <c r="M212" s="77"/>
      <c r="N212" s="101"/>
      <c r="O212" s="77"/>
      <c r="P212" s="77"/>
      <c r="Q212" s="62"/>
      <c r="R212" s="101"/>
      <c r="S212" s="101"/>
      <c r="T212" s="62"/>
      <c r="U212" s="38"/>
      <c r="V212" s="101"/>
      <c r="W212" s="77"/>
    </row>
    <row r="213" spans="2:23" s="5" customFormat="1" ht="14.25" customHeight="1">
      <c r="B213" s="6" t="s">
        <v>3</v>
      </c>
      <c r="C213" s="6" t="s">
        <v>254</v>
      </c>
      <c r="D213" s="112"/>
      <c r="E213" s="9">
        <v>67</v>
      </c>
      <c r="F213" s="10">
        <v>0</v>
      </c>
      <c r="G213" s="9">
        <f t="shared" ref="G213:G215" si="181">E213-E213*F213</f>
        <v>67</v>
      </c>
      <c r="H213" s="9">
        <f t="shared" ref="H213:H215" si="182">G213*1.22</f>
        <v>81.739999999999995</v>
      </c>
      <c r="I213" s="8"/>
      <c r="J213" s="74"/>
      <c r="K213" s="75" t="s">
        <v>257</v>
      </c>
      <c r="L213" s="101"/>
      <c r="M213" s="77"/>
      <c r="N213" s="101"/>
      <c r="O213" s="77"/>
      <c r="P213" s="77"/>
      <c r="Q213" s="62"/>
      <c r="R213" s="101"/>
      <c r="S213" s="101"/>
      <c r="T213" s="62"/>
      <c r="U213" s="38"/>
      <c r="V213" s="101"/>
      <c r="W213" s="77"/>
    </row>
    <row r="214" spans="2:23" s="5" customFormat="1" ht="14.25" customHeight="1">
      <c r="B214" s="6" t="s">
        <v>3</v>
      </c>
      <c r="C214" s="6" t="s">
        <v>255</v>
      </c>
      <c r="D214" s="112"/>
      <c r="E214" s="9">
        <v>90</v>
      </c>
      <c r="F214" s="10">
        <v>0</v>
      </c>
      <c r="G214" s="9">
        <f t="shared" si="181"/>
        <v>90</v>
      </c>
      <c r="H214" s="9">
        <f t="shared" si="182"/>
        <v>109.8</v>
      </c>
      <c r="I214" s="8"/>
      <c r="J214" s="74"/>
      <c r="K214" s="75" t="s">
        <v>258</v>
      </c>
      <c r="L214" s="101"/>
      <c r="M214" s="77"/>
      <c r="N214" s="101"/>
      <c r="O214" s="77"/>
      <c r="P214" s="77"/>
      <c r="Q214" s="62"/>
      <c r="R214" s="101"/>
      <c r="S214" s="101"/>
      <c r="T214" s="62"/>
      <c r="U214" s="38"/>
      <c r="V214" s="101"/>
      <c r="W214" s="77"/>
    </row>
    <row r="215" spans="2:23" s="5" customFormat="1" ht="14.25" customHeight="1">
      <c r="B215" s="6" t="s">
        <v>3</v>
      </c>
      <c r="C215" s="6" t="s">
        <v>256</v>
      </c>
      <c r="D215" s="112"/>
      <c r="E215" s="9">
        <v>155</v>
      </c>
      <c r="F215" s="10">
        <v>0</v>
      </c>
      <c r="G215" s="9">
        <f t="shared" si="181"/>
        <v>155</v>
      </c>
      <c r="H215" s="9">
        <f t="shared" si="182"/>
        <v>189.1</v>
      </c>
      <c r="I215" s="8"/>
      <c r="J215" s="74"/>
      <c r="K215" s="75" t="s">
        <v>259</v>
      </c>
      <c r="L215" s="101"/>
      <c r="M215" s="77"/>
      <c r="N215" s="101"/>
      <c r="O215" s="77"/>
      <c r="P215" s="77"/>
      <c r="Q215" s="62"/>
      <c r="R215" s="101"/>
      <c r="S215" s="101"/>
      <c r="T215" s="62"/>
      <c r="U215" s="38"/>
      <c r="V215" s="101"/>
      <c r="W215" s="77"/>
    </row>
    <row r="216" spans="2:23" ht="14.25" customHeight="1">
      <c r="D216" s="45"/>
      <c r="I216" s="109"/>
      <c r="J216" s="45"/>
      <c r="K216" s="45"/>
      <c r="L216" s="45"/>
      <c r="M216" s="16"/>
      <c r="N216" s="45"/>
      <c r="O216" s="77"/>
      <c r="P216" s="77"/>
      <c r="Q216" s="60"/>
      <c r="R216" s="45"/>
      <c r="S216" s="45"/>
      <c r="T216" s="60"/>
      <c r="U216" s="36"/>
      <c r="V216" s="45"/>
      <c r="W216" s="77"/>
    </row>
    <row r="217" spans="2:23" ht="18" customHeight="1">
      <c r="B217" s="3" t="s">
        <v>240</v>
      </c>
      <c r="C217" s="3"/>
      <c r="D217" s="53"/>
      <c r="E217" s="53"/>
      <c r="F217" s="53"/>
      <c r="G217" s="53"/>
      <c r="H217" s="53"/>
      <c r="I217" s="108"/>
      <c r="J217" s="53"/>
      <c r="K217" s="53"/>
      <c r="L217" s="53"/>
      <c r="M217" s="61"/>
      <c r="N217" s="53"/>
      <c r="O217" s="113"/>
      <c r="P217" s="113"/>
      <c r="Q217" s="61"/>
      <c r="R217" s="53"/>
      <c r="S217" s="53"/>
      <c r="T217" s="61"/>
      <c r="U217" s="37"/>
      <c r="V217" s="53"/>
      <c r="W217" s="77"/>
    </row>
    <row r="218" spans="2:23">
      <c r="C218" s="6" t="s">
        <v>170</v>
      </c>
      <c r="D218" s="73" t="s">
        <v>171</v>
      </c>
      <c r="E218" s="9">
        <v>390</v>
      </c>
      <c r="F218" s="10">
        <v>7.0000000000000007E-2</v>
      </c>
      <c r="G218" s="9">
        <f t="shared" ref="G218:G220" si="183">E218-E218*F218</f>
        <v>362.7</v>
      </c>
      <c r="H218" s="9">
        <f t="shared" ref="H218:H220" si="184">G218*1.22</f>
        <v>442.49399999999997</v>
      </c>
      <c r="I218" s="95"/>
      <c r="J218" s="70" t="s">
        <v>172</v>
      </c>
      <c r="K218" s="45"/>
      <c r="L218" s="45"/>
      <c r="M218" s="16"/>
      <c r="N218" s="45"/>
      <c r="O218" s="77"/>
      <c r="P218" s="77"/>
      <c r="Q218" s="60"/>
      <c r="R218" s="45"/>
      <c r="S218" s="45"/>
      <c r="T218" s="60"/>
      <c r="U218" s="36"/>
      <c r="V218" s="45"/>
      <c r="W218" s="16"/>
    </row>
    <row r="219" spans="2:23">
      <c r="C219" s="1" t="s">
        <v>173</v>
      </c>
      <c r="D219" s="73" t="s">
        <v>174</v>
      </c>
      <c r="E219" s="9">
        <v>430</v>
      </c>
      <c r="F219" s="10">
        <v>7.0000000000000007E-2</v>
      </c>
      <c r="G219" s="9">
        <f t="shared" si="183"/>
        <v>399.9</v>
      </c>
      <c r="H219" s="9">
        <f t="shared" si="184"/>
        <v>487.87799999999999</v>
      </c>
      <c r="I219" s="95"/>
      <c r="J219" s="70" t="s">
        <v>172</v>
      </c>
      <c r="K219" s="45"/>
      <c r="L219" s="45"/>
      <c r="M219" s="16"/>
      <c r="N219" s="45"/>
      <c r="O219" s="77"/>
      <c r="P219" s="77"/>
      <c r="Q219" s="60"/>
      <c r="R219" s="45"/>
      <c r="S219" s="45"/>
      <c r="T219" s="60"/>
      <c r="U219" s="36"/>
      <c r="V219" s="45"/>
      <c r="W219" s="16"/>
    </row>
    <row r="220" spans="2:23">
      <c r="C220" s="6" t="s">
        <v>175</v>
      </c>
      <c r="D220" s="73" t="s">
        <v>176</v>
      </c>
      <c r="E220" s="9">
        <v>250</v>
      </c>
      <c r="F220" s="10">
        <v>7.0000000000000007E-2</v>
      </c>
      <c r="G220" s="9">
        <f t="shared" si="183"/>
        <v>232.5</v>
      </c>
      <c r="H220" s="9">
        <f t="shared" si="184"/>
        <v>283.64999999999998</v>
      </c>
      <c r="I220" s="95"/>
      <c r="J220" s="70" t="s">
        <v>172</v>
      </c>
      <c r="K220" s="45"/>
      <c r="L220" s="45"/>
      <c r="M220" s="16"/>
      <c r="N220" s="45"/>
      <c r="O220" s="77"/>
      <c r="P220" s="77"/>
      <c r="Q220" s="60"/>
      <c r="R220" s="45"/>
      <c r="S220" s="45"/>
      <c r="T220" s="60"/>
      <c r="U220" s="36"/>
      <c r="V220" s="45"/>
      <c r="W220" s="16"/>
    </row>
    <row r="222" spans="2:23" s="25" customFormat="1" ht="12.75">
      <c r="B222" s="24"/>
      <c r="E222" s="54"/>
      <c r="F222" s="54"/>
      <c r="G222" s="54"/>
      <c r="H222" s="54"/>
      <c r="I222" s="43"/>
      <c r="M222" s="23"/>
      <c r="O222" s="67"/>
      <c r="P222" s="16"/>
      <c r="Q222" s="40"/>
      <c r="R222" s="40"/>
      <c r="S222" s="59"/>
      <c r="T222" s="39"/>
      <c r="V222" s="23"/>
    </row>
    <row r="223" spans="2:23" s="25" customFormat="1" ht="12.75">
      <c r="B223" s="24"/>
      <c r="C223" s="26" t="s">
        <v>75</v>
      </c>
      <c r="D223" s="40" t="s">
        <v>76</v>
      </c>
      <c r="E223" s="54"/>
      <c r="F223" s="54"/>
      <c r="G223" s="54"/>
      <c r="H223" s="54"/>
      <c r="I223" s="43"/>
      <c r="M223" s="23"/>
      <c r="O223" s="67"/>
      <c r="P223" s="16"/>
      <c r="Q223" s="40"/>
      <c r="R223" s="40"/>
      <c r="S223" s="59"/>
      <c r="T223" s="39"/>
      <c r="V223" s="23"/>
    </row>
    <row r="224" spans="2:23" s="25" customFormat="1" ht="12.75">
      <c r="B224" s="24"/>
      <c r="D224" s="40" t="s">
        <v>77</v>
      </c>
      <c r="E224" s="54"/>
      <c r="F224" s="54"/>
      <c r="G224" s="54"/>
      <c r="H224" s="54"/>
      <c r="I224" s="43"/>
      <c r="M224" s="23"/>
      <c r="O224" s="67"/>
      <c r="P224" s="16"/>
      <c r="Q224" s="40"/>
      <c r="R224" s="40"/>
      <c r="S224" s="59"/>
      <c r="T224" s="39"/>
      <c r="V224" s="23"/>
    </row>
    <row r="225" spans="2:22" s="25" customFormat="1" ht="12.75">
      <c r="B225" s="24"/>
      <c r="D225" s="40" t="s">
        <v>97</v>
      </c>
      <c r="E225" s="54"/>
      <c r="F225" s="54"/>
      <c r="G225" s="54"/>
      <c r="H225" s="54"/>
      <c r="I225" s="43"/>
      <c r="M225" s="23"/>
      <c r="O225" s="67"/>
      <c r="P225" s="16"/>
      <c r="Q225" s="40"/>
      <c r="R225" s="40"/>
      <c r="S225" s="59"/>
      <c r="T225" s="39"/>
      <c r="V225" s="23"/>
    </row>
    <row r="226" spans="2:22" s="25" customFormat="1" ht="12.75">
      <c r="B226" s="24"/>
      <c r="D226" s="40" t="s">
        <v>323</v>
      </c>
      <c r="E226" s="54"/>
      <c r="F226" s="54"/>
      <c r="G226" s="54"/>
      <c r="H226" s="54"/>
      <c r="I226" s="43"/>
      <c r="M226" s="23"/>
      <c r="O226" s="67"/>
      <c r="P226" s="16"/>
      <c r="Q226" s="40"/>
      <c r="R226" s="40"/>
      <c r="S226" s="59"/>
      <c r="T226" s="39"/>
      <c r="V226" s="23"/>
    </row>
    <row r="227" spans="2:22" s="25" customFormat="1" ht="12.75">
      <c r="B227" s="24"/>
      <c r="E227" s="54"/>
      <c r="F227" s="54"/>
      <c r="G227" s="54"/>
      <c r="H227" s="54"/>
      <c r="I227" s="43"/>
      <c r="M227" s="23"/>
      <c r="O227" s="67"/>
      <c r="P227" s="16"/>
      <c r="Q227" s="40"/>
      <c r="R227" s="40"/>
      <c r="S227" s="59"/>
      <c r="T227" s="39"/>
      <c r="V227" s="23"/>
    </row>
    <row r="228" spans="2:22" s="25" customFormat="1" ht="12.75">
      <c r="B228" s="24"/>
      <c r="E228" s="54"/>
      <c r="F228" s="54"/>
      <c r="G228" s="54"/>
      <c r="H228" s="54"/>
      <c r="I228" s="43"/>
      <c r="M228" s="23"/>
      <c r="O228" s="67"/>
      <c r="P228" s="16"/>
      <c r="Q228" s="40"/>
      <c r="R228" s="40"/>
      <c r="S228" s="59"/>
      <c r="T228" s="39"/>
      <c r="V228" s="23"/>
    </row>
    <row r="229" spans="2:22" s="25" customFormat="1" ht="12.75">
      <c r="B229" s="24"/>
      <c r="E229" s="54"/>
      <c r="F229" s="54"/>
      <c r="G229" s="54"/>
      <c r="H229" s="54"/>
      <c r="I229" s="43"/>
      <c r="M229" s="23"/>
      <c r="O229" s="67"/>
      <c r="P229" s="16"/>
      <c r="Q229" s="40"/>
      <c r="R229" s="40"/>
      <c r="S229" s="59"/>
      <c r="T229" s="39"/>
      <c r="V229" s="23"/>
    </row>
    <row r="230" spans="2:22" s="25" customFormat="1" ht="12.75">
      <c r="B230" s="24"/>
      <c r="E230" s="54"/>
      <c r="F230" s="54"/>
      <c r="G230" s="54"/>
      <c r="H230" s="54"/>
      <c r="I230" s="43"/>
      <c r="M230" s="23"/>
      <c r="O230" s="67"/>
      <c r="P230" s="16"/>
      <c r="Q230" s="40"/>
      <c r="R230" s="40"/>
      <c r="S230" s="59"/>
      <c r="T230" s="39"/>
      <c r="V230" s="23"/>
    </row>
    <row r="231" spans="2:22" s="25" customFormat="1" ht="12.75">
      <c r="B231" s="24"/>
      <c r="E231" s="54"/>
      <c r="F231" s="54"/>
      <c r="G231" s="54"/>
      <c r="H231" s="54"/>
      <c r="I231" s="43"/>
      <c r="M231" s="23"/>
      <c r="O231" s="67"/>
      <c r="P231" s="16"/>
      <c r="Q231" s="40"/>
      <c r="R231" s="40"/>
      <c r="S231" s="59"/>
      <c r="T231" s="39"/>
      <c r="V231" s="23"/>
    </row>
    <row r="232" spans="2:22" s="25" customFormat="1" ht="12.75">
      <c r="B232" s="24"/>
      <c r="E232" s="54"/>
      <c r="F232" s="54"/>
      <c r="G232" s="54"/>
      <c r="H232" s="54"/>
      <c r="I232" s="43"/>
      <c r="M232" s="23"/>
      <c r="O232" s="67"/>
      <c r="P232" s="16"/>
      <c r="Q232" s="40"/>
      <c r="R232" s="40"/>
      <c r="S232" s="59"/>
      <c r="T232" s="39"/>
      <c r="V232" s="23"/>
    </row>
    <row r="233" spans="2:22" s="25" customFormat="1" ht="12.75">
      <c r="B233" s="24"/>
      <c r="E233" s="54"/>
      <c r="F233" s="54"/>
      <c r="G233" s="54"/>
      <c r="H233" s="54"/>
      <c r="I233" s="43"/>
      <c r="M233" s="23"/>
      <c r="O233" s="67"/>
      <c r="P233" s="16"/>
      <c r="Q233" s="40"/>
      <c r="R233" s="40"/>
      <c r="S233" s="59"/>
      <c r="T233" s="39"/>
      <c r="V233" s="23"/>
    </row>
    <row r="234" spans="2:22" s="25" customFormat="1" ht="12.75">
      <c r="B234" s="24"/>
      <c r="E234" s="54"/>
      <c r="F234" s="54"/>
      <c r="G234" s="54"/>
      <c r="H234" s="54"/>
      <c r="I234" s="43"/>
      <c r="M234" s="23"/>
      <c r="O234" s="67"/>
      <c r="P234" s="16"/>
      <c r="Q234" s="40"/>
      <c r="R234" s="40"/>
      <c r="S234" s="59"/>
      <c r="T234" s="39"/>
      <c r="V234" s="23"/>
    </row>
    <row r="235" spans="2:22" s="25" customFormat="1" ht="12.75">
      <c r="B235" s="24"/>
      <c r="E235" s="54"/>
      <c r="F235" s="54"/>
      <c r="G235" s="54"/>
      <c r="H235" s="54"/>
      <c r="I235" s="43"/>
      <c r="M235" s="23"/>
      <c r="O235" s="67"/>
      <c r="P235" s="16"/>
      <c r="Q235" s="40"/>
      <c r="R235" s="40"/>
      <c r="S235" s="59"/>
      <c r="T235" s="39"/>
      <c r="V235" s="23"/>
    </row>
    <row r="236" spans="2:22" s="25" customFormat="1" ht="12.75">
      <c r="B236" s="24"/>
      <c r="E236" s="54"/>
      <c r="F236" s="54"/>
      <c r="G236" s="54"/>
      <c r="H236" s="54"/>
      <c r="I236" s="43"/>
      <c r="M236" s="23"/>
      <c r="O236" s="67"/>
      <c r="P236" s="16"/>
      <c r="Q236" s="40"/>
      <c r="R236" s="40"/>
      <c r="S236" s="59"/>
      <c r="T236" s="39"/>
      <c r="V236" s="23"/>
    </row>
    <row r="237" spans="2:22" s="22" customFormat="1" ht="12.75">
      <c r="B237" s="21"/>
      <c r="E237" s="45"/>
      <c r="F237" s="45"/>
      <c r="G237" s="45"/>
      <c r="H237" s="45"/>
      <c r="I237" s="44"/>
      <c r="M237" s="23"/>
      <c r="O237" s="67"/>
      <c r="P237" s="60"/>
      <c r="Q237" s="55"/>
      <c r="R237" s="55"/>
      <c r="S237" s="56"/>
      <c r="T237" s="36"/>
      <c r="V237" s="23"/>
    </row>
    <row r="238" spans="2:22" s="22" customFormat="1" ht="12.75">
      <c r="B238" s="21"/>
      <c r="E238" s="45"/>
      <c r="F238" s="45"/>
      <c r="G238" s="45"/>
      <c r="H238" s="45"/>
      <c r="I238" s="44"/>
      <c r="M238" s="23"/>
      <c r="O238" s="67"/>
      <c r="P238" s="60"/>
      <c r="Q238" s="55"/>
      <c r="R238" s="55"/>
      <c r="S238" s="56"/>
      <c r="T238" s="36"/>
      <c r="V238" s="23"/>
    </row>
  </sheetData>
  <conditionalFormatting sqref="L179:M182">
    <cfRule type="expression" dxfId="4" priority="2">
      <formula>$B176="Accessory"</formula>
    </cfRule>
  </conditionalFormatting>
  <conditionalFormatting sqref="L176:M182">
    <cfRule type="expression" dxfId="3" priority="1">
      <formula>$C176=""</formula>
    </cfRule>
  </conditionalFormatting>
  <conditionalFormatting sqref="L177:M177">
    <cfRule type="expression" dxfId="2" priority="3">
      <formula>$B175="Accessory"</formula>
    </cfRule>
  </conditionalFormatting>
  <conditionalFormatting sqref="L178:M178">
    <cfRule type="expression" dxfId="1" priority="5">
      <formula>#REF!="Accessory"</formula>
    </cfRule>
  </conditionalFormatting>
  <conditionalFormatting sqref="L176:M176">
    <cfRule type="expression" dxfId="0" priority="6">
      <formula>#REF!="Accessory"</formula>
    </cfRule>
  </conditionalFormatting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NAS</vt:lpstr>
    </vt:vector>
  </TitlesOfParts>
  <Company>OMO7 d.o.o.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OMO7 d.o.o. prodaja</dc:creator>
  <cp:lastModifiedBy>Valvasor</cp:lastModifiedBy>
  <dcterms:created xsi:type="dcterms:W3CDTF">2016-07-07T10:23:12Z</dcterms:created>
  <dcterms:modified xsi:type="dcterms:W3CDTF">2019-02-28T23:32:29Z</dcterms:modified>
</cp:coreProperties>
</file>